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60" windowWidth="21015" windowHeight="10995"/>
  </bookViews>
  <sheets>
    <sheet name="Projektet 2023" sheetId="1" r:id="rId1"/>
    <sheet name="Projektet 2024" sheetId="4" r:id="rId2"/>
    <sheet name="Projektet 2025" sheetId="5" r:id="rId3"/>
    <sheet name="Buxheti sipas kategorive ekon." sheetId="2" r:id="rId4"/>
    <sheet name="Sheet3" sheetId="3" r:id="rId5"/>
  </sheets>
  <calcPr calcId="125725"/>
</workbook>
</file>

<file path=xl/calcChain.xml><?xml version="1.0" encoding="utf-8"?>
<calcChain xmlns="http://schemas.openxmlformats.org/spreadsheetml/2006/main">
  <c r="E9" i="2"/>
  <c r="D9"/>
  <c r="C9"/>
  <c r="F46" i="5"/>
  <c r="F44"/>
  <c r="F41"/>
  <c r="F31"/>
  <c r="F29"/>
  <c r="F24"/>
  <c r="F7"/>
  <c r="E7"/>
  <c r="D7" s="1"/>
  <c r="D24" s="1"/>
  <c r="F26" i="4"/>
  <c r="D26"/>
  <c r="D7"/>
  <c r="F24" i="1" l="1"/>
  <c r="D24" s="1"/>
  <c r="D35" s="1"/>
  <c r="F35" l="1"/>
</calcChain>
</file>

<file path=xl/sharedStrings.xml><?xml version="1.0" encoding="utf-8"?>
<sst xmlns="http://schemas.openxmlformats.org/spreadsheetml/2006/main" count="165" uniqueCount="113">
  <si>
    <t>Projektet me prioritet për vitin  2023</t>
  </si>
  <si>
    <t>Totali</t>
  </si>
  <si>
    <t>Ndërtimi i rrugeve dhe infrastrukturës nëntokësore në Klinë</t>
  </si>
  <si>
    <t>Ndertimi i parkut industrial per Klinë</t>
  </si>
  <si>
    <t>-</t>
  </si>
  <si>
    <t xml:space="preserve">Asfaltimi i rrugëve lokale Zajm - Deiq </t>
  </si>
  <si>
    <t xml:space="preserve">  Asfaltimi i rrugëve dhe infrastrukturës nëntokësore në Dresnik- Dollc                                                                 </t>
  </si>
  <si>
    <t xml:space="preserve">Ndertimi i rrugëve dhe ures në Budisalcë-Rudice </t>
  </si>
  <si>
    <t>Ndërtimi i rrugëve e infrastrukturës nëntokësore Videje-Polce-Pask-Jag-Krusheve e M.</t>
  </si>
  <si>
    <t>Ndërtimi i rrugëve e infrastrukturës nëntokësore Gjurgjevik i Vogel-Klinavc</t>
  </si>
  <si>
    <t>Ndërtimi i rrugeve e infrastrukturës nëntokësore Gllarevë-Rixhevë-Stapanicë-Zabergjë</t>
  </si>
  <si>
    <t>Asfaltimi i rrugëve në Shtupel-Kërnicë</t>
  </si>
  <si>
    <t>Ndërtimi i rrugeve e  infrastrukturës nëntokësore në Grabanicë-Bokshiq-Dollovë</t>
  </si>
  <si>
    <t xml:space="preserve">  Asfaltimi i rrugëve lokale në Gremnik</t>
  </si>
  <si>
    <t>Ndërtimi i rrugeve e infrastrukturës nëntokësore në Jashanicë rruga Afrim Haliti -Jelloc-Resnik</t>
  </si>
  <si>
    <t xml:space="preserve">  Asfaltimi i rrugëve Ujmirë-Shtaricë-Siqevë</t>
  </si>
  <si>
    <t>Ndërtimi i kanalizimit në Shtupel-Kërrnicë-Binxhë-Grapc</t>
  </si>
  <si>
    <t>Ndërtimi i rrugeve e infrastrukturës nëntokësore në Sferkë-Volljakë-Qupevë</t>
  </si>
  <si>
    <t>Ndërtimi i rrugeve e infrastrukturës nëntokësore në Qeskovë</t>
  </si>
  <si>
    <t xml:space="preserve"> Asfaltimi i rrugëve lokale në Ranoc - Leskoc</t>
  </si>
  <si>
    <t xml:space="preserve"> Ndërtimi i ujësjellësit në komunën e Klinës</t>
  </si>
  <si>
    <t xml:space="preserve">Bashkëfinancim me donatorë </t>
  </si>
  <si>
    <t>Ndërtimi i liqenit akumulues për furnizim me ujë të pijës në Klinë</t>
  </si>
  <si>
    <t>Rregullimi i shtratit të lumit Drini i Bardhë</t>
  </si>
  <si>
    <t>Rregullimi i shtratit të lumit Klina</t>
  </si>
  <si>
    <t>Ndertimi shtigjëve të ecjës dhe infrastruktura rrugore në Gryken e Jarinës-Pogragjë</t>
  </si>
  <si>
    <t>Ndërtimi i stacionit të autobusëve në Klinë</t>
  </si>
  <si>
    <t>Ndërtimi i rrugëve dhe infrastrukturës nëntokësore në Gjurgjevik i Madh</t>
  </si>
  <si>
    <t>Ndërtimi i rrugeve e infrastrukturës nëntokësore në Perqevë</t>
  </si>
  <si>
    <t>Ndertimi i rrugëve dhe infrastruktures nëntokësore Zllakuqan-Pataqan-Berkovë</t>
  </si>
  <si>
    <t>Asfaltimi i rrugëve dhe infrastrukturës nëntokësore Krushevë e Vogël</t>
  </si>
  <si>
    <t>Urbanizmi</t>
  </si>
  <si>
    <t>Bujqesia</t>
  </si>
  <si>
    <t xml:space="preserve">  Rregullimi dhe zgjerimi i  parqëve në Klinë</t>
  </si>
  <si>
    <t xml:space="preserve">Zgjerimi i rrjetit të ndriçimit publik në Përqevë, Shtaricë dhe Shtupel </t>
  </si>
  <si>
    <t>Sanimi i gropave të rrugëve me asfalt në Resnik, Leskovc etj.</t>
  </si>
  <si>
    <t>Ndërtimi i impianteve për trajtimin e ujrave të zeza në Zllakuqan e Jashanicë</t>
  </si>
  <si>
    <t>Blerja e kamionit me eskavator për shërbime publike</t>
  </si>
  <si>
    <t>Infrastruktura  rrugore</t>
  </si>
  <si>
    <t>Ndërtimi i shtëpisë për përsona të moshuar në Klinë</t>
  </si>
  <si>
    <t>Shendetësia</t>
  </si>
  <si>
    <t>Shenjëzimi horizontal dhe vertikal i rrugëve në Klinë</t>
  </si>
  <si>
    <t>Inspeksioni</t>
  </si>
  <si>
    <t>Ndërtimi dhe renovimi i objekteve komunale të administratës</t>
  </si>
  <si>
    <t>Blerja e veturave zyrtare për administratë</t>
  </si>
  <si>
    <t>Administrata</t>
  </si>
  <si>
    <t xml:space="preserve">  Rregullimi i oborrit dhe kullës së Mujë Krasniqit</t>
  </si>
  <si>
    <t>Ndërtimi dhe mirëmbajtja e objekteve sportive në Klinë</t>
  </si>
  <si>
    <t>Kultura</t>
  </si>
  <si>
    <t>Renovimi i objekteve shkollore dhe fushave sportive në Komunen e Klinës</t>
  </si>
  <si>
    <t xml:space="preserve">Furnizim me inventar në shkollat Gllarevë , Jashanicë dhe gjimnazi - Klinë </t>
  </si>
  <si>
    <t>Arsimi</t>
  </si>
  <si>
    <t>Totali :</t>
  </si>
  <si>
    <t>Projektet me prioritet për vitin  2024</t>
  </si>
  <si>
    <t xml:space="preserve"> Totali </t>
  </si>
  <si>
    <t>Ndërtimi i ujësjellësit në komunën e Klinës</t>
  </si>
  <si>
    <t>Ndërtimi i rrugeve e infrastrukturës nëntokësore Videjë-Polce-Pask-Jag-Krusheve e M.</t>
  </si>
  <si>
    <t>Ndërtimi i rrugeve e infrastrukturës nëntokësore në Klinë-Dersnik-Dollc</t>
  </si>
  <si>
    <t>Ndërtimi i rrugeve dhe infrastruktures nentokesore Poterq- Dugajevë-Drenovc</t>
  </si>
  <si>
    <t>Ndertimi i rrugëve dhe infrastrukturës nëntokësore Zllakuqan-Pataqan-Berkovë</t>
  </si>
  <si>
    <t xml:space="preserve"> Asfaltimi i rrugës Klinë-Shtupel-Bingjë</t>
  </si>
  <si>
    <t xml:space="preserve">Ndërtimi i rrugeve dhe infrastruktures nentokesore Volljakë-Sferke-Qupevë </t>
  </si>
  <si>
    <t>Ndërtimi i rrugeve dhe infrastruktures nentokesore Qabiq-Cerovik</t>
  </si>
  <si>
    <t>Asfaltimi i rrugëve Leskoc-Ranoc</t>
  </si>
  <si>
    <t xml:space="preserve">Asfaltimi i rrugëve  Ujemir-Shtaricë -Siqevë </t>
  </si>
  <si>
    <t>Ndertimi i rrugëve dhe ures në Budisalcë-Rudice</t>
  </si>
  <si>
    <t>Ndërtimi i rrugeve e infrastruktures nentokesore Gllarevë-Rixheve-Stapanice-Zabergje</t>
  </si>
  <si>
    <t>Ndërtimi i rrugeve dhe infrastruktures nentokesore Gjurgjevik i Vogel-Klinavc</t>
  </si>
  <si>
    <t xml:space="preserve">Rregullimi i shtratit të lumit Lumbardhi </t>
  </si>
  <si>
    <t>Rregullimi i shtratit te lumit Drini i Bardhë</t>
  </si>
  <si>
    <t>Rregullimi i shtratit te lumit Klina</t>
  </si>
  <si>
    <t>Ndërtimi i shtigjeve te ecjes dhe infrastrukture rrugore ne Gryken e Jarines-Pogragje</t>
  </si>
  <si>
    <t>Ndertimi i parkut industrial per Kline</t>
  </si>
  <si>
    <t xml:space="preserve">  Rregullimi dhe zgjerimi i  parqeve në Klinë</t>
  </si>
  <si>
    <t>Infrastruktura rrugore</t>
  </si>
  <si>
    <t>Renovimi i objekteve shkollore dhe fushave sportive ne Komunen e Klines</t>
  </si>
  <si>
    <t>Furnizim me inventar në shkollat fillore</t>
  </si>
  <si>
    <t>Ndërtimi i shtëpisë për përsona të moshuar</t>
  </si>
  <si>
    <t>Ndërtimi dhe renovimi i objekteve komunale</t>
  </si>
  <si>
    <t>Ndërtimi dhe mirëmbajtja e objekteve te kulturës në Klinë</t>
  </si>
  <si>
    <t>Projektet me prioritet për vitin  2025</t>
  </si>
  <si>
    <t>Ndërtimi i rrugeve dhe infrastruktures nentokesore në Klinë</t>
  </si>
  <si>
    <t>Ndërtimi i rrugeve e infrastruktures nentokesore Videje-Polce-Pask-Jag-Krusheve e M.</t>
  </si>
  <si>
    <t>Ndërtimii rrugëve dhe infrastruktures nentokesore në Dresnik-Dollce</t>
  </si>
  <si>
    <t>Ndërtimi i rrugeve dhe infrastruktures nentokesore Poterqe- Dugajevë-Drenovce</t>
  </si>
  <si>
    <t>Ndertimi i rrugëve dhe infrastruktures nentokesore Zllakuqan-Pataqan-Berkove</t>
  </si>
  <si>
    <t>Asfaltimi i rrugëve e infrastruktures nentokesore Leskoc-Ranoc</t>
  </si>
  <si>
    <t>Asfaltimi i rrugës Klinë-Shtupel-Bingjë</t>
  </si>
  <si>
    <t>Ndërtimi i kanalizimit në Zajm</t>
  </si>
  <si>
    <t xml:space="preserve">Asfaltimi i rrugëve  e infrastrukture nentokesore Ujemir-Shtaricë -Siqevë </t>
  </si>
  <si>
    <t xml:space="preserve">Rregullimi i shtratit të lumit Lumebardhi </t>
  </si>
  <si>
    <t>Ndertimi shtigjeve te ecjes dhe infrastrukture rrugore ne Gryken e Jarines-Pogragje</t>
  </si>
  <si>
    <t>Ndërtimi i rrugeve e infrast. nentokesore Gllarevë-Rixheve-Stapanice-Zabergje</t>
  </si>
  <si>
    <t>Ndërtimi i parkut industrial për Klinë</t>
  </si>
  <si>
    <t>Ndërtimi i kanaleve të ujitjës në Grabanicë dhe Krushevë e Madhe</t>
  </si>
  <si>
    <t>Furnizim me pajisje mjekësore në QKMF " Nënë Tereza "</t>
  </si>
  <si>
    <t>Ndërtimi i kanaleve të ujitjës në Jagodë dhe Dollovë</t>
  </si>
  <si>
    <t>Ndërtimi i kanaleve të ujitjes në Deiq</t>
  </si>
  <si>
    <t>Asfaltimi I rrugëve lokale në Cerovik- Qabiq</t>
  </si>
  <si>
    <t xml:space="preserve">Ndërtimi i kanalizimeve në  Klinë </t>
  </si>
  <si>
    <t>Ndërtimi i rrugeve dhe infrastruktures nentokesore Zabërgjë-Qabiq</t>
  </si>
  <si>
    <t>Ndertimi i rrugëve dhe infrastruktures nëntokësore në Poterq-Dugajevë</t>
  </si>
  <si>
    <t>Ndërtimi dhe renovimi i AMF-ve në Grabanicë, Drenovc, Sferkë dhe  QKMF-së në Klinë</t>
  </si>
  <si>
    <t>Ndërtimi i QMF-së në Klinë</t>
  </si>
  <si>
    <t>Planifikuar të Sherbimet Rezidenciale</t>
  </si>
  <si>
    <t>Kategoritë buxhetore</t>
  </si>
  <si>
    <t>Paga dhe mëditje</t>
  </si>
  <si>
    <t xml:space="preserve">Mallra dhe shërbime </t>
  </si>
  <si>
    <t xml:space="preserve">Komunalit </t>
  </si>
  <si>
    <t>Transfere dhe sub.</t>
  </si>
  <si>
    <t>Kapitale</t>
  </si>
  <si>
    <t>TOTALI :</t>
  </si>
  <si>
    <t>BUXHETI I KOMUNËS SË KLINËS SIPAS KATEGORIVE TË SHPENZIMEVE  PËR  PERIUDHEN 2023 - 2025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</si>
</sst>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_(* #,##0_);_(* \(#,##0\);_(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0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/>
    <xf numFmtId="0" fontId="0" fillId="0" borderId="0" xfId="0" applyBorder="1"/>
    <xf numFmtId="4" fontId="2" fillId="0" borderId="0" xfId="0" applyNumberFormat="1" applyFont="1" applyFill="1" applyBorder="1" applyAlignment="1">
      <alignment horizontal="center"/>
    </xf>
    <xf numFmtId="4" fontId="3" fillId="0" borderId="6" xfId="0" applyNumberFormat="1" applyFont="1" applyFill="1" applyBorder="1" applyAlignment="1">
      <alignment horizontal="center"/>
    </xf>
    <xf numFmtId="0" fontId="3" fillId="0" borderId="5" xfId="0" applyFont="1" applyFill="1" applyBorder="1"/>
    <xf numFmtId="0" fontId="3" fillId="0" borderId="5" xfId="0" applyFont="1" applyFill="1" applyBorder="1" applyAlignment="1">
      <alignment wrapText="1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/>
    <xf numFmtId="4" fontId="3" fillId="2" borderId="6" xfId="0" applyNumberFormat="1" applyFont="1" applyFill="1" applyBorder="1" applyAlignment="1">
      <alignment horizontal="center"/>
    </xf>
    <xf numFmtId="0" fontId="0" fillId="2" borderId="6" xfId="0" applyFill="1" applyBorder="1"/>
    <xf numFmtId="0" fontId="3" fillId="2" borderId="4" xfId="0" applyFont="1" applyFill="1" applyBorder="1" applyAlignment="1">
      <alignment horizontal="right"/>
    </xf>
    <xf numFmtId="49" fontId="3" fillId="0" borderId="0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center"/>
    </xf>
    <xf numFmtId="0" fontId="0" fillId="2" borderId="0" xfId="0" applyFill="1"/>
    <xf numFmtId="0" fontId="3" fillId="0" borderId="9" xfId="0" applyFont="1" applyFill="1" applyBorder="1"/>
    <xf numFmtId="4" fontId="3" fillId="0" borderId="9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right"/>
    </xf>
    <xf numFmtId="0" fontId="3" fillId="0" borderId="6" xfId="0" applyFont="1" applyFill="1" applyBorder="1" applyAlignment="1">
      <alignment horizontal="center"/>
    </xf>
    <xf numFmtId="0" fontId="0" fillId="0" borderId="6" xfId="0" applyFill="1" applyBorder="1"/>
    <xf numFmtId="0" fontId="2" fillId="0" borderId="4" xfId="0" applyFont="1" applyFill="1" applyBorder="1" applyAlignment="1">
      <alignment horizontal="right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/>
    <xf numFmtId="4" fontId="2" fillId="0" borderId="6" xfId="0" applyNumberFormat="1" applyFont="1" applyFill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/>
    <xf numFmtId="4" fontId="2" fillId="0" borderId="3" xfId="0" applyNumberFormat="1" applyFont="1" applyFill="1" applyBorder="1" applyAlignment="1">
      <alignment horizontal="center"/>
    </xf>
    <xf numFmtId="4" fontId="2" fillId="0" borderId="8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/>
    <xf numFmtId="4" fontId="3" fillId="0" borderId="3" xfId="0" applyNumberFormat="1" applyFont="1" applyFill="1" applyBorder="1" applyAlignment="1">
      <alignment horizontal="center"/>
    </xf>
    <xf numFmtId="0" fontId="0" fillId="0" borderId="4" xfId="0" applyFill="1" applyBorder="1"/>
    <xf numFmtId="0" fontId="0" fillId="0" borderId="4" xfId="0" applyFill="1" applyBorder="1" applyAlignment="1">
      <alignment horizontal="center"/>
    </xf>
    <xf numFmtId="0" fontId="2" fillId="0" borderId="5" xfId="0" applyFont="1" applyFill="1" applyBorder="1" applyAlignment="1">
      <alignment horizontal="right"/>
    </xf>
    <xf numFmtId="0" fontId="0" fillId="0" borderId="0" xfId="0" applyFill="1"/>
    <xf numFmtId="0" fontId="2" fillId="0" borderId="0" xfId="0" applyFont="1" applyFill="1" applyBorder="1" applyAlignment="1">
      <alignment horizontal="right"/>
    </xf>
    <xf numFmtId="0" fontId="4" fillId="0" borderId="0" xfId="0" applyFont="1" applyFill="1" applyAlignment="1">
      <alignment horizontal="justify"/>
    </xf>
    <xf numFmtId="0" fontId="4" fillId="0" borderId="0" xfId="0" applyFont="1" applyFill="1" applyAlignment="1">
      <alignment horizontal="center"/>
    </xf>
    <xf numFmtId="0" fontId="2" fillId="0" borderId="9" xfId="0" applyFont="1" applyFill="1" applyBorder="1" applyAlignment="1">
      <alignment horizontal="center"/>
    </xf>
    <xf numFmtId="164" fontId="0" fillId="0" borderId="6" xfId="1" applyFont="1" applyFill="1" applyBorder="1"/>
    <xf numFmtId="164" fontId="2" fillId="0" borderId="6" xfId="0" applyNumberFormat="1" applyFont="1" applyFill="1" applyBorder="1" applyAlignment="1">
      <alignment horizontal="center"/>
    </xf>
    <xf numFmtId="4" fontId="2" fillId="0" borderId="7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4" fontId="2" fillId="0" borderId="6" xfId="0" applyNumberFormat="1" applyFont="1" applyFill="1" applyBorder="1" applyAlignment="1">
      <alignment horizontal="right"/>
    </xf>
    <xf numFmtId="164" fontId="0" fillId="0" borderId="0" xfId="0" applyNumberFormat="1" applyFill="1"/>
    <xf numFmtId="164" fontId="6" fillId="0" borderId="0" xfId="1" applyFont="1" applyFill="1" applyAlignment="1">
      <alignment horizontal="right"/>
    </xf>
    <xf numFmtId="164" fontId="0" fillId="0" borderId="0" xfId="1" applyFont="1" applyFill="1"/>
    <xf numFmtId="0" fontId="5" fillId="0" borderId="0" xfId="0" applyFont="1" applyFill="1" applyAlignment="1">
      <alignment horizontal="justify"/>
    </xf>
    <xf numFmtId="0" fontId="5" fillId="0" borderId="0" xfId="0" applyFont="1" applyFill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center"/>
    </xf>
    <xf numFmtId="0" fontId="0" fillId="0" borderId="0" xfId="0"/>
    <xf numFmtId="0" fontId="2" fillId="0" borderId="1" xfId="0" applyFont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4" fontId="3" fillId="0" borderId="7" xfId="0" applyNumberFormat="1" applyFont="1" applyFill="1" applyBorder="1" applyAlignment="1">
      <alignment horizontal="center"/>
    </xf>
    <xf numFmtId="0" fontId="0" fillId="0" borderId="7" xfId="0" applyFill="1" applyBorder="1"/>
    <xf numFmtId="0" fontId="3" fillId="0" borderId="7" xfId="0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4" fontId="3" fillId="0" borderId="8" xfId="0" applyNumberFormat="1" applyFont="1" applyFill="1" applyBorder="1" applyAlignment="1">
      <alignment horizontal="center"/>
    </xf>
    <xf numFmtId="0" fontId="0" fillId="2" borderId="7" xfId="0" applyFill="1" applyBorder="1"/>
    <xf numFmtId="0" fontId="2" fillId="0" borderId="0" xfId="0" applyFont="1" applyAlignment="1">
      <alignment horizontal="center"/>
    </xf>
    <xf numFmtId="0" fontId="0" fillId="0" borderId="0" xfId="0"/>
    <xf numFmtId="0" fontId="2" fillId="0" borderId="0" xfId="0" applyFont="1" applyFill="1" applyAlignment="1">
      <alignment horizontal="center"/>
    </xf>
    <xf numFmtId="0" fontId="7" fillId="0" borderId="9" xfId="0" applyFont="1" applyBorder="1" applyAlignment="1">
      <alignment horizontal="right" vertical="top" wrapText="1"/>
    </xf>
    <xf numFmtId="0" fontId="7" fillId="0" borderId="9" xfId="0" applyFont="1" applyBorder="1" applyAlignment="1">
      <alignment horizontal="justify" vertical="top" wrapText="1"/>
    </xf>
    <xf numFmtId="165" fontId="8" fillId="0" borderId="9" xfId="0" applyNumberFormat="1" applyFont="1" applyFill="1" applyBorder="1"/>
    <xf numFmtId="165" fontId="8" fillId="0" borderId="9" xfId="1" applyNumberFormat="1" applyFont="1" applyBorder="1"/>
    <xf numFmtId="165" fontId="8" fillId="0" borderId="9" xfId="1" applyNumberFormat="1" applyFont="1" applyFill="1" applyBorder="1"/>
    <xf numFmtId="0" fontId="7" fillId="0" borderId="9" xfId="0" applyFont="1" applyBorder="1" applyAlignment="1">
      <alignment vertical="top" wrapText="1"/>
    </xf>
    <xf numFmtId="0" fontId="9" fillId="0" borderId="9" xfId="0" applyFont="1" applyBorder="1" applyAlignment="1">
      <alignment horizontal="justify" vertical="top" wrapText="1"/>
    </xf>
    <xf numFmtId="165" fontId="10" fillId="2" borderId="11" xfId="0" applyNumberFormat="1" applyFont="1" applyFill="1" applyBorder="1"/>
    <xf numFmtId="165" fontId="10" fillId="2" borderId="11" xfId="1" applyNumberFormat="1" applyFont="1" applyFill="1" applyBorder="1"/>
    <xf numFmtId="0" fontId="11" fillId="0" borderId="0" xfId="0" applyFont="1" applyAlignment="1">
      <alignment horizontal="center"/>
    </xf>
    <xf numFmtId="0" fontId="11" fillId="0" borderId="12" xfId="0" applyFont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60"/>
  <sheetViews>
    <sheetView tabSelected="1" workbookViewId="0">
      <selection activeCell="B4" sqref="B4"/>
    </sheetView>
  </sheetViews>
  <sheetFormatPr defaultRowHeight="15"/>
  <cols>
    <col min="1" max="1" width="3.5703125" customWidth="1"/>
    <col min="2" max="2" width="7" customWidth="1"/>
    <col min="3" max="3" width="64.85546875" customWidth="1"/>
    <col min="4" max="4" width="13.7109375" customWidth="1"/>
    <col min="5" max="5" width="12.85546875" customWidth="1"/>
    <col min="6" max="6" width="11" customWidth="1"/>
  </cols>
  <sheetData>
    <row r="2" spans="1:6">
      <c r="A2" s="67"/>
      <c r="B2" s="67"/>
      <c r="C2" s="67"/>
      <c r="D2" s="68"/>
      <c r="E2" s="68"/>
      <c r="F2" s="68"/>
    </row>
    <row r="3" spans="1:6" ht="15.75" thickBot="1">
      <c r="A3" s="69" t="s">
        <v>0</v>
      </c>
      <c r="B3" s="69"/>
      <c r="C3" s="69"/>
      <c r="D3" s="68"/>
      <c r="E3" s="68"/>
      <c r="F3" s="68"/>
    </row>
    <row r="4" spans="1:6" ht="42" customHeight="1" thickBot="1">
      <c r="A4" s="1"/>
      <c r="B4" s="1"/>
      <c r="C4" s="1"/>
      <c r="D4" s="54" t="s">
        <v>1</v>
      </c>
      <c r="E4" s="54">
        <v>10</v>
      </c>
      <c r="F4" s="59">
        <v>21</v>
      </c>
    </row>
    <row r="5" spans="1:6" ht="21" customHeight="1" thickBot="1">
      <c r="A5" s="56">
        <v>1</v>
      </c>
      <c r="B5" s="57">
        <v>48095</v>
      </c>
      <c r="C5" s="34" t="s">
        <v>2</v>
      </c>
      <c r="D5" s="26">
        <v>200000</v>
      </c>
      <c r="E5" s="26">
        <v>150000</v>
      </c>
      <c r="F5" s="60">
        <v>50000</v>
      </c>
    </row>
    <row r="6" spans="1:6" ht="21" customHeight="1" thickBot="1">
      <c r="A6" s="18">
        <v>2</v>
      </c>
      <c r="B6" s="14"/>
      <c r="C6" s="5" t="s">
        <v>3</v>
      </c>
      <c r="D6" s="4">
        <v>30000</v>
      </c>
      <c r="E6" s="19" t="s">
        <v>4</v>
      </c>
      <c r="F6" s="61">
        <v>30000</v>
      </c>
    </row>
    <row r="7" spans="1:6" ht="21" customHeight="1" thickBot="1">
      <c r="A7" s="56">
        <v>3</v>
      </c>
      <c r="B7" s="14">
        <v>48153</v>
      </c>
      <c r="C7" s="5" t="s">
        <v>98</v>
      </c>
      <c r="D7" s="4">
        <v>80000</v>
      </c>
      <c r="E7" s="4">
        <v>60000</v>
      </c>
      <c r="F7" s="61">
        <v>20000</v>
      </c>
    </row>
    <row r="8" spans="1:6" ht="21" customHeight="1" thickBot="1">
      <c r="A8" s="18">
        <v>4</v>
      </c>
      <c r="B8" s="14">
        <v>49596</v>
      </c>
      <c r="C8" s="13" t="s">
        <v>5</v>
      </c>
      <c r="D8" s="4">
        <v>170000</v>
      </c>
      <c r="E8" s="4">
        <v>120000</v>
      </c>
      <c r="F8" s="61">
        <v>50000</v>
      </c>
    </row>
    <row r="9" spans="1:6" ht="21" customHeight="1" thickBot="1">
      <c r="A9" s="56">
        <v>5</v>
      </c>
      <c r="B9" s="14">
        <v>48121</v>
      </c>
      <c r="C9" s="6" t="s">
        <v>6</v>
      </c>
      <c r="D9" s="4">
        <v>290000</v>
      </c>
      <c r="E9" s="4">
        <v>240000</v>
      </c>
      <c r="F9" s="61">
        <v>50000</v>
      </c>
    </row>
    <row r="10" spans="1:6" ht="21" customHeight="1" thickBot="1">
      <c r="A10" s="18">
        <v>6</v>
      </c>
      <c r="B10" s="14"/>
      <c r="C10" s="5" t="s">
        <v>7</v>
      </c>
      <c r="D10" s="4">
        <v>55000</v>
      </c>
      <c r="E10" s="4">
        <v>35000</v>
      </c>
      <c r="F10" s="61">
        <v>20000</v>
      </c>
    </row>
    <row r="11" spans="1:6" ht="21" customHeight="1" thickBot="1">
      <c r="A11" s="56">
        <v>7</v>
      </c>
      <c r="B11" s="14">
        <v>50662</v>
      </c>
      <c r="C11" s="5" t="s">
        <v>8</v>
      </c>
      <c r="D11" s="4">
        <v>100000</v>
      </c>
      <c r="E11" s="4">
        <v>80000</v>
      </c>
      <c r="F11" s="61">
        <v>20000</v>
      </c>
    </row>
    <row r="12" spans="1:6" ht="21" customHeight="1" thickBot="1">
      <c r="A12" s="18">
        <v>8</v>
      </c>
      <c r="B12" s="14">
        <v>47221</v>
      </c>
      <c r="C12" s="5" t="s">
        <v>9</v>
      </c>
      <c r="D12" s="4">
        <v>10000</v>
      </c>
      <c r="E12" s="4">
        <v>10000</v>
      </c>
      <c r="F12" s="62"/>
    </row>
    <row r="13" spans="1:6" ht="21" customHeight="1" thickBot="1">
      <c r="A13" s="56">
        <v>9</v>
      </c>
      <c r="B13" s="14">
        <v>47294</v>
      </c>
      <c r="C13" s="5" t="s">
        <v>10</v>
      </c>
      <c r="D13" s="4">
        <v>50000</v>
      </c>
      <c r="E13" s="4">
        <v>30000</v>
      </c>
      <c r="F13" s="61">
        <v>20000</v>
      </c>
    </row>
    <row r="14" spans="1:6" ht="21" customHeight="1" thickBot="1">
      <c r="A14" s="18">
        <v>10</v>
      </c>
      <c r="B14" s="14">
        <v>49557</v>
      </c>
      <c r="C14" s="5" t="s">
        <v>11</v>
      </c>
      <c r="D14" s="4">
        <v>70000</v>
      </c>
      <c r="E14" s="4">
        <v>50000</v>
      </c>
      <c r="F14" s="61">
        <v>20000</v>
      </c>
    </row>
    <row r="15" spans="1:6" ht="21" customHeight="1" thickBot="1">
      <c r="A15" s="56">
        <v>11</v>
      </c>
      <c r="B15" s="14"/>
      <c r="C15" s="5" t="s">
        <v>12</v>
      </c>
      <c r="D15" s="4">
        <v>70000</v>
      </c>
      <c r="E15" s="4">
        <v>60000</v>
      </c>
      <c r="F15" s="61">
        <v>10000</v>
      </c>
    </row>
    <row r="16" spans="1:6" ht="21" customHeight="1" thickBot="1">
      <c r="A16" s="18">
        <v>12</v>
      </c>
      <c r="B16" s="14">
        <v>47171</v>
      </c>
      <c r="C16" s="6" t="s">
        <v>13</v>
      </c>
      <c r="D16" s="4">
        <v>10000</v>
      </c>
      <c r="E16" s="19" t="s">
        <v>4</v>
      </c>
      <c r="F16" s="61">
        <v>10000</v>
      </c>
    </row>
    <row r="17" spans="1:6" ht="27" customHeight="1" thickBot="1">
      <c r="A17" s="56">
        <v>13</v>
      </c>
      <c r="B17" s="14"/>
      <c r="C17" s="6" t="s">
        <v>14</v>
      </c>
      <c r="D17" s="4">
        <v>120000</v>
      </c>
      <c r="E17" s="4">
        <v>90000</v>
      </c>
      <c r="F17" s="61">
        <v>30000</v>
      </c>
    </row>
    <row r="18" spans="1:6" ht="21" customHeight="1" thickBot="1">
      <c r="A18" s="18">
        <v>14</v>
      </c>
      <c r="B18" s="14">
        <v>50664</v>
      </c>
      <c r="C18" s="6" t="s">
        <v>15</v>
      </c>
      <c r="D18" s="4">
        <v>65000</v>
      </c>
      <c r="E18" s="4">
        <v>45000</v>
      </c>
      <c r="F18" s="61">
        <v>20000</v>
      </c>
    </row>
    <row r="19" spans="1:6" ht="21" customHeight="1" thickBot="1">
      <c r="A19" s="56">
        <v>15</v>
      </c>
      <c r="B19" s="14">
        <v>49660</v>
      </c>
      <c r="C19" s="5" t="s">
        <v>16</v>
      </c>
      <c r="D19" s="4">
        <v>60000</v>
      </c>
      <c r="E19" s="4">
        <v>40000</v>
      </c>
      <c r="F19" s="61">
        <v>20000</v>
      </c>
    </row>
    <row r="20" spans="1:6" ht="21" customHeight="1" thickBot="1">
      <c r="A20" s="18">
        <v>16</v>
      </c>
      <c r="B20" s="14">
        <v>50666</v>
      </c>
      <c r="C20" s="5" t="s">
        <v>17</v>
      </c>
      <c r="D20" s="4">
        <v>100000</v>
      </c>
      <c r="E20" s="4">
        <v>70000</v>
      </c>
      <c r="F20" s="61">
        <v>30000</v>
      </c>
    </row>
    <row r="21" spans="1:6" ht="21" customHeight="1" thickBot="1">
      <c r="A21" s="56">
        <v>17</v>
      </c>
      <c r="B21" s="14">
        <v>51445</v>
      </c>
      <c r="C21" s="5" t="s">
        <v>18</v>
      </c>
      <c r="D21" s="4">
        <v>15000</v>
      </c>
      <c r="E21" s="4">
        <v>10000</v>
      </c>
      <c r="F21" s="61">
        <v>5000</v>
      </c>
    </row>
    <row r="22" spans="1:6" ht="21" customHeight="1" thickBot="1">
      <c r="A22" s="18">
        <v>18</v>
      </c>
      <c r="B22" s="14">
        <v>49591</v>
      </c>
      <c r="C22" s="6" t="s">
        <v>19</v>
      </c>
      <c r="D22" s="4">
        <v>140000</v>
      </c>
      <c r="E22" s="4">
        <v>100000</v>
      </c>
      <c r="F22" s="61">
        <v>40000</v>
      </c>
    </row>
    <row r="23" spans="1:6" ht="21" customHeight="1" thickBot="1">
      <c r="A23" s="56">
        <v>19</v>
      </c>
      <c r="B23" s="14">
        <v>49603</v>
      </c>
      <c r="C23" s="6" t="s">
        <v>20</v>
      </c>
      <c r="D23" s="4">
        <v>40000</v>
      </c>
      <c r="E23" s="4">
        <v>20000</v>
      </c>
      <c r="F23" s="61">
        <v>20000</v>
      </c>
    </row>
    <row r="24" spans="1:6" ht="21" customHeight="1" thickBot="1">
      <c r="A24" s="18">
        <v>20</v>
      </c>
      <c r="B24" s="14">
        <v>48267</v>
      </c>
      <c r="C24" s="5" t="s">
        <v>21</v>
      </c>
      <c r="D24" s="4">
        <f>E24+F24</f>
        <v>519907</v>
      </c>
      <c r="E24" s="4">
        <v>284833</v>
      </c>
      <c r="F24" s="61">
        <f>135074+100000</f>
        <v>235074</v>
      </c>
    </row>
    <row r="25" spans="1:6" ht="21" customHeight="1" thickBot="1">
      <c r="A25" s="56">
        <v>21</v>
      </c>
      <c r="B25" s="14">
        <v>49606</v>
      </c>
      <c r="C25" s="5" t="s">
        <v>22</v>
      </c>
      <c r="D25" s="4">
        <v>43000</v>
      </c>
      <c r="E25" s="4">
        <v>43000</v>
      </c>
      <c r="F25" s="63" t="s">
        <v>4</v>
      </c>
    </row>
    <row r="26" spans="1:6" ht="21" customHeight="1" thickBot="1">
      <c r="A26" s="18">
        <v>22</v>
      </c>
      <c r="B26" s="14">
        <v>49553</v>
      </c>
      <c r="C26" s="5" t="s">
        <v>23</v>
      </c>
      <c r="D26" s="4">
        <v>40000</v>
      </c>
      <c r="E26" s="4">
        <v>20000</v>
      </c>
      <c r="F26" s="61">
        <v>20000</v>
      </c>
    </row>
    <row r="27" spans="1:6" ht="21" customHeight="1" thickBot="1">
      <c r="A27" s="56">
        <v>23</v>
      </c>
      <c r="B27" s="14">
        <v>50683</v>
      </c>
      <c r="C27" s="5" t="s">
        <v>24</v>
      </c>
      <c r="D27" s="4">
        <v>150000</v>
      </c>
      <c r="E27" s="4">
        <v>100000</v>
      </c>
      <c r="F27" s="61">
        <v>50000</v>
      </c>
    </row>
    <row r="28" spans="1:6" ht="21" customHeight="1" thickBot="1">
      <c r="A28" s="18">
        <v>24</v>
      </c>
      <c r="B28" s="14"/>
      <c r="C28" s="5" t="s">
        <v>25</v>
      </c>
      <c r="D28" s="4">
        <v>50000</v>
      </c>
      <c r="E28" s="20"/>
      <c r="F28" s="61">
        <v>50000</v>
      </c>
    </row>
    <row r="29" spans="1:6" ht="21" customHeight="1" thickBot="1">
      <c r="A29" s="56">
        <v>25</v>
      </c>
      <c r="B29" s="14">
        <v>48112</v>
      </c>
      <c r="C29" s="5" t="s">
        <v>26</v>
      </c>
      <c r="D29" s="4">
        <v>15000</v>
      </c>
      <c r="E29" s="20"/>
      <c r="F29" s="61">
        <v>15000</v>
      </c>
    </row>
    <row r="30" spans="1:6" ht="21" customHeight="1" thickBot="1">
      <c r="A30" s="18">
        <v>26</v>
      </c>
      <c r="B30" s="14"/>
      <c r="C30" s="5" t="s">
        <v>27</v>
      </c>
      <c r="D30" s="4">
        <v>85000</v>
      </c>
      <c r="E30" s="4">
        <v>55000</v>
      </c>
      <c r="F30" s="61">
        <v>30000</v>
      </c>
    </row>
    <row r="31" spans="1:6" ht="21" customHeight="1" thickBot="1">
      <c r="A31" s="56">
        <v>27</v>
      </c>
      <c r="B31" s="14">
        <v>48142</v>
      </c>
      <c r="C31" s="5" t="s">
        <v>28</v>
      </c>
      <c r="D31" s="4">
        <v>45000</v>
      </c>
      <c r="E31" s="4">
        <v>45000</v>
      </c>
      <c r="F31" s="62"/>
    </row>
    <row r="32" spans="1:6" ht="21" customHeight="1" thickBot="1">
      <c r="A32" s="18">
        <v>28</v>
      </c>
      <c r="B32" s="14"/>
      <c r="C32" s="5" t="s">
        <v>29</v>
      </c>
      <c r="D32" s="4">
        <v>65000</v>
      </c>
      <c r="E32" s="4">
        <v>45000</v>
      </c>
      <c r="F32" s="61">
        <v>20000</v>
      </c>
    </row>
    <row r="33" spans="1:6" ht="21" customHeight="1" thickBot="1">
      <c r="A33" s="56">
        <v>29</v>
      </c>
      <c r="B33" s="14">
        <v>50667</v>
      </c>
      <c r="C33" s="5" t="s">
        <v>30</v>
      </c>
      <c r="D33" s="4">
        <v>45000</v>
      </c>
      <c r="E33" s="4">
        <v>30000</v>
      </c>
      <c r="F33" s="61">
        <v>15000</v>
      </c>
    </row>
    <row r="34" spans="1:6" ht="21" customHeight="1" thickBot="1">
      <c r="A34" s="18">
        <v>30</v>
      </c>
      <c r="B34" s="14">
        <v>50663</v>
      </c>
      <c r="C34" s="5" t="s">
        <v>101</v>
      </c>
      <c r="D34" s="4">
        <v>110000</v>
      </c>
      <c r="E34" s="4">
        <v>70000</v>
      </c>
      <c r="F34" s="61">
        <v>40000</v>
      </c>
    </row>
    <row r="35" spans="1:6" ht="21" customHeight="1" thickBot="1">
      <c r="A35" s="21"/>
      <c r="B35" s="22"/>
      <c r="C35" s="23" t="s">
        <v>31</v>
      </c>
      <c r="D35" s="24">
        <f>SUM(D5:D34)</f>
        <v>2842907</v>
      </c>
      <c r="E35" s="24">
        <v>1902833</v>
      </c>
      <c r="F35" s="46">
        <f>SUM(F5:F34)</f>
        <v>940074</v>
      </c>
    </row>
    <row r="36" spans="1:6" ht="21" customHeight="1" thickBot="1">
      <c r="A36" s="18">
        <v>31</v>
      </c>
      <c r="B36" s="14">
        <v>48004</v>
      </c>
      <c r="C36" s="5" t="s">
        <v>94</v>
      </c>
      <c r="D36" s="4">
        <v>160000</v>
      </c>
      <c r="E36" s="4">
        <v>110000</v>
      </c>
      <c r="F36" s="61">
        <v>50000</v>
      </c>
    </row>
    <row r="37" spans="1:6" ht="21" customHeight="1" thickBot="1">
      <c r="A37" s="18"/>
      <c r="B37" s="14"/>
      <c r="C37" s="23" t="s">
        <v>32</v>
      </c>
      <c r="D37" s="24">
        <v>160000</v>
      </c>
      <c r="E37" s="24">
        <v>110000</v>
      </c>
      <c r="F37" s="64">
        <v>50000</v>
      </c>
    </row>
    <row r="38" spans="1:6" ht="21" customHeight="1" thickBot="1">
      <c r="A38" s="18">
        <v>32</v>
      </c>
      <c r="B38" s="14"/>
      <c r="C38" s="6" t="s">
        <v>33</v>
      </c>
      <c r="D38" s="4">
        <v>50000</v>
      </c>
      <c r="E38" s="4">
        <v>30000</v>
      </c>
      <c r="F38" s="61">
        <v>20000</v>
      </c>
    </row>
    <row r="39" spans="1:6" ht="21" customHeight="1" thickBot="1">
      <c r="A39" s="18">
        <v>33</v>
      </c>
      <c r="B39" s="14"/>
      <c r="C39" s="5" t="s">
        <v>34</v>
      </c>
      <c r="D39" s="4">
        <v>70000</v>
      </c>
      <c r="E39" s="4">
        <v>40000</v>
      </c>
      <c r="F39" s="61">
        <v>30000</v>
      </c>
    </row>
    <row r="40" spans="1:6" ht="21" customHeight="1" thickBot="1">
      <c r="A40" s="18">
        <v>34</v>
      </c>
      <c r="B40" s="14"/>
      <c r="C40" s="5" t="s">
        <v>35</v>
      </c>
      <c r="D40" s="4">
        <v>135000</v>
      </c>
      <c r="E40" s="4">
        <v>95000</v>
      </c>
      <c r="F40" s="61">
        <v>40000</v>
      </c>
    </row>
    <row r="41" spans="1:6" ht="21" customHeight="1" thickBot="1">
      <c r="A41" s="18">
        <v>35</v>
      </c>
      <c r="B41" s="14"/>
      <c r="C41" s="5" t="s">
        <v>36</v>
      </c>
      <c r="D41" s="4">
        <v>115000</v>
      </c>
      <c r="E41" s="4">
        <v>90000</v>
      </c>
      <c r="F41" s="60">
        <v>25000</v>
      </c>
    </row>
    <row r="42" spans="1:6" ht="21" customHeight="1" thickBot="1">
      <c r="A42" s="18">
        <v>36</v>
      </c>
      <c r="B42" s="14"/>
      <c r="C42" s="5" t="s">
        <v>37</v>
      </c>
      <c r="D42" s="4">
        <v>50000</v>
      </c>
      <c r="E42" s="4">
        <v>10000</v>
      </c>
      <c r="F42" s="60">
        <v>40000</v>
      </c>
    </row>
    <row r="43" spans="1:6" ht="21" customHeight="1" thickBot="1">
      <c r="A43" s="27"/>
      <c r="B43" s="28"/>
      <c r="C43" s="29" t="s">
        <v>38</v>
      </c>
      <c r="D43" s="30">
        <v>420000</v>
      </c>
      <c r="E43" s="31">
        <v>265000</v>
      </c>
      <c r="F43" s="64">
        <v>155000</v>
      </c>
    </row>
    <row r="44" spans="1:6" ht="21" customHeight="1" thickBot="1">
      <c r="A44" s="32">
        <v>37</v>
      </c>
      <c r="B44" s="33"/>
      <c r="C44" s="34" t="s">
        <v>95</v>
      </c>
      <c r="D44" s="35">
        <v>45000</v>
      </c>
      <c r="E44" s="35">
        <v>45000</v>
      </c>
      <c r="F44" s="65"/>
    </row>
    <row r="45" spans="1:6" ht="21" customHeight="1" thickBot="1">
      <c r="A45" s="18">
        <v>38</v>
      </c>
      <c r="B45" s="7"/>
      <c r="C45" s="8" t="s">
        <v>39</v>
      </c>
      <c r="D45" s="9">
        <v>160000</v>
      </c>
      <c r="E45" s="9">
        <v>160000</v>
      </c>
      <c r="F45" s="66"/>
    </row>
    <row r="46" spans="1:6" ht="21" customHeight="1" thickBot="1">
      <c r="A46" s="18">
        <v>39</v>
      </c>
      <c r="B46" s="14"/>
      <c r="C46" s="5" t="s">
        <v>102</v>
      </c>
      <c r="D46" s="4">
        <v>45000</v>
      </c>
      <c r="E46" s="4">
        <v>45000</v>
      </c>
      <c r="F46" s="61"/>
    </row>
    <row r="47" spans="1:6" ht="21" customHeight="1" thickBot="1">
      <c r="A47" s="21"/>
      <c r="B47" s="22"/>
      <c r="C47" s="23" t="s">
        <v>40</v>
      </c>
      <c r="D47" s="24">
        <v>250000</v>
      </c>
      <c r="E47" s="24">
        <v>250000</v>
      </c>
      <c r="F47" s="61"/>
    </row>
    <row r="48" spans="1:6" ht="21" customHeight="1" thickBot="1">
      <c r="A48" s="18">
        <v>40</v>
      </c>
      <c r="B48" s="14"/>
      <c r="C48" s="5" t="s">
        <v>41</v>
      </c>
      <c r="D48" s="4">
        <v>20000</v>
      </c>
      <c r="E48" s="4">
        <v>10000</v>
      </c>
      <c r="F48" s="61">
        <v>10000</v>
      </c>
    </row>
    <row r="49" spans="1:6" ht="21" customHeight="1" thickBot="1">
      <c r="A49" s="21"/>
      <c r="B49" s="22"/>
      <c r="C49" s="23" t="s">
        <v>42</v>
      </c>
      <c r="D49" s="24">
        <v>20000</v>
      </c>
      <c r="E49" s="24">
        <v>10000</v>
      </c>
      <c r="F49" s="46">
        <v>10000</v>
      </c>
    </row>
    <row r="50" spans="1:6" ht="21" customHeight="1" thickBot="1">
      <c r="A50" s="18">
        <v>41</v>
      </c>
      <c r="B50" s="14"/>
      <c r="C50" s="5" t="s">
        <v>43</v>
      </c>
      <c r="D50" s="4">
        <v>40000</v>
      </c>
      <c r="E50" s="4">
        <v>25000</v>
      </c>
      <c r="F50" s="61">
        <v>15000</v>
      </c>
    </row>
    <row r="51" spans="1:6" ht="21" customHeight="1" thickBot="1">
      <c r="A51" s="18">
        <v>42</v>
      </c>
      <c r="B51" s="14"/>
      <c r="C51" s="5" t="s">
        <v>44</v>
      </c>
      <c r="D51" s="4">
        <v>45000</v>
      </c>
      <c r="E51" s="20"/>
      <c r="F51" s="61">
        <v>45000</v>
      </c>
    </row>
    <row r="52" spans="1:6" ht="21" customHeight="1" thickBot="1">
      <c r="A52" s="21"/>
      <c r="B52" s="22"/>
      <c r="C52" s="23" t="s">
        <v>45</v>
      </c>
      <c r="D52" s="24">
        <v>85000</v>
      </c>
      <c r="E52" s="24">
        <v>25000</v>
      </c>
      <c r="F52" s="46">
        <v>60000</v>
      </c>
    </row>
    <row r="53" spans="1:6" ht="21" customHeight="1" thickBot="1">
      <c r="A53" s="21">
        <v>43</v>
      </c>
      <c r="B53" s="14">
        <v>47998</v>
      </c>
      <c r="C53" s="6" t="s">
        <v>46</v>
      </c>
      <c r="D53" s="4">
        <v>5000</v>
      </c>
      <c r="E53" s="20"/>
      <c r="F53" s="61">
        <v>5000</v>
      </c>
    </row>
    <row r="54" spans="1:6" ht="21" customHeight="1" thickBot="1">
      <c r="A54" s="18">
        <v>44</v>
      </c>
      <c r="B54" s="14"/>
      <c r="C54" s="5" t="s">
        <v>47</v>
      </c>
      <c r="D54" s="4">
        <v>50000</v>
      </c>
      <c r="E54" s="4">
        <v>30000</v>
      </c>
      <c r="F54" s="61">
        <v>20000</v>
      </c>
    </row>
    <row r="55" spans="1:6" ht="21" customHeight="1" thickBot="1">
      <c r="A55" s="21"/>
      <c r="B55" s="22"/>
      <c r="C55" s="23" t="s">
        <v>48</v>
      </c>
      <c r="D55" s="24">
        <v>55000</v>
      </c>
      <c r="E55" s="24">
        <v>30000</v>
      </c>
      <c r="F55" s="46">
        <v>25000</v>
      </c>
    </row>
    <row r="56" spans="1:6" ht="21" customHeight="1" thickBot="1">
      <c r="A56" s="18">
        <v>46</v>
      </c>
      <c r="B56" s="14">
        <v>49587</v>
      </c>
      <c r="C56" s="5" t="s">
        <v>49</v>
      </c>
      <c r="D56" s="4">
        <v>175000</v>
      </c>
      <c r="E56" s="4">
        <v>137500</v>
      </c>
      <c r="F56" s="61">
        <v>37500</v>
      </c>
    </row>
    <row r="57" spans="1:6" ht="21" customHeight="1" thickBot="1">
      <c r="A57" s="18">
        <v>47</v>
      </c>
      <c r="B57" s="14"/>
      <c r="C57" s="5" t="s">
        <v>50</v>
      </c>
      <c r="D57" s="4">
        <v>30000</v>
      </c>
      <c r="E57" s="4">
        <v>30000</v>
      </c>
      <c r="F57" s="62"/>
    </row>
    <row r="58" spans="1:6" ht="21" customHeight="1" thickBot="1">
      <c r="A58" s="21"/>
      <c r="B58" s="22"/>
      <c r="C58" s="23" t="s">
        <v>51</v>
      </c>
      <c r="D58" s="24">
        <v>205000</v>
      </c>
      <c r="E58" s="24">
        <v>167500</v>
      </c>
      <c r="F58" s="46">
        <v>37500</v>
      </c>
    </row>
    <row r="59" spans="1:6" ht="21" customHeight="1" thickBot="1">
      <c r="A59" s="36"/>
      <c r="B59" s="37"/>
      <c r="C59" s="38" t="s">
        <v>52</v>
      </c>
      <c r="D59" s="24">
        <v>4037907</v>
      </c>
      <c r="E59" s="24">
        <v>2760333</v>
      </c>
      <c r="F59" s="46">
        <v>1277574</v>
      </c>
    </row>
    <row r="60" spans="1:6" ht="26.25" customHeight="1">
      <c r="A60" s="39"/>
      <c r="B60" s="39"/>
      <c r="C60" s="40"/>
      <c r="D60" s="3"/>
      <c r="E60" s="3"/>
      <c r="F60" s="3"/>
    </row>
  </sheetData>
  <mergeCells count="5">
    <mergeCell ref="A2:C2"/>
    <mergeCell ref="D2:D3"/>
    <mergeCell ref="E2:E3"/>
    <mergeCell ref="F2:F3"/>
    <mergeCell ref="A3:C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0"/>
  <sheetViews>
    <sheetView topLeftCell="A40" workbookViewId="0">
      <selection activeCell="A51" sqref="A51:F158"/>
    </sheetView>
  </sheetViews>
  <sheetFormatPr defaultRowHeight="15"/>
  <cols>
    <col min="1" max="1" width="3.5703125" style="58" customWidth="1"/>
    <col min="2" max="2" width="7" style="58" customWidth="1"/>
    <col min="3" max="3" width="64.85546875" style="58" customWidth="1"/>
    <col min="4" max="4" width="13.7109375" style="58" customWidth="1"/>
    <col min="5" max="5" width="12.85546875" style="58" customWidth="1"/>
    <col min="6" max="6" width="11" style="58" customWidth="1"/>
    <col min="7" max="7" width="14" style="58" customWidth="1"/>
    <col min="8" max="8" width="14.42578125" style="58" customWidth="1"/>
    <col min="9" max="16384" width="9.140625" style="58"/>
  </cols>
  <sheetData>
    <row r="1" spans="1:8" ht="26.25" customHeight="1">
      <c r="A1" s="41"/>
      <c r="B1" s="42"/>
      <c r="C1" s="39"/>
      <c r="D1" s="39"/>
      <c r="E1" s="39"/>
      <c r="F1" s="39"/>
    </row>
    <row r="2" spans="1:8" ht="26.25" customHeight="1">
      <c r="A2" s="69" t="s">
        <v>53</v>
      </c>
      <c r="B2" s="69"/>
      <c r="C2" s="69"/>
      <c r="D2" s="39"/>
      <c r="E2" s="39"/>
      <c r="F2" s="39"/>
    </row>
    <row r="3" spans="1:8" ht="26.25" customHeight="1" thickBot="1">
      <c r="A3" s="39"/>
      <c r="B3" s="39"/>
      <c r="C3" s="39"/>
      <c r="D3" s="43" t="s">
        <v>54</v>
      </c>
      <c r="E3" s="43">
        <v>10</v>
      </c>
      <c r="F3" s="43">
        <v>21</v>
      </c>
    </row>
    <row r="4" spans="1:8" ht="21" customHeight="1" thickBot="1">
      <c r="A4" s="56">
        <v>1</v>
      </c>
      <c r="B4" s="55">
        <v>48095</v>
      </c>
      <c r="C4" s="16" t="s">
        <v>2</v>
      </c>
      <c r="D4" s="17">
        <v>350000</v>
      </c>
      <c r="E4" s="17">
        <v>304768</v>
      </c>
      <c r="F4" s="17">
        <v>45232</v>
      </c>
    </row>
    <row r="5" spans="1:8" ht="21" customHeight="1" thickBot="1">
      <c r="A5" s="18">
        <v>2</v>
      </c>
      <c r="B5" s="14">
        <v>49603</v>
      </c>
      <c r="C5" s="5" t="s">
        <v>55</v>
      </c>
      <c r="D5" s="4">
        <v>150000</v>
      </c>
      <c r="E5" s="4">
        <v>100000</v>
      </c>
      <c r="F5" s="4">
        <v>50000</v>
      </c>
    </row>
    <row r="6" spans="1:8" ht="21" customHeight="1" thickBot="1">
      <c r="A6" s="56">
        <v>3</v>
      </c>
      <c r="B6" s="14"/>
      <c r="C6" s="5" t="s">
        <v>99</v>
      </c>
      <c r="D6" s="4">
        <v>70000</v>
      </c>
      <c r="E6" s="4">
        <v>50000</v>
      </c>
      <c r="F6" s="4">
        <v>20000</v>
      </c>
    </row>
    <row r="7" spans="1:8" ht="21" customHeight="1" thickBot="1">
      <c r="A7" s="18">
        <v>4</v>
      </c>
      <c r="B7" s="14">
        <v>48267</v>
      </c>
      <c r="C7" s="5" t="s">
        <v>21</v>
      </c>
      <c r="D7" s="4">
        <f>E7+F7</f>
        <v>694334</v>
      </c>
      <c r="E7" s="4">
        <v>644334</v>
      </c>
      <c r="F7" s="4">
        <v>50000</v>
      </c>
    </row>
    <row r="8" spans="1:8" ht="21" customHeight="1" thickBot="1">
      <c r="A8" s="56">
        <v>5</v>
      </c>
      <c r="B8" s="14">
        <v>50662</v>
      </c>
      <c r="C8" s="5" t="s">
        <v>56</v>
      </c>
      <c r="D8" s="4">
        <v>150000</v>
      </c>
      <c r="E8" s="4">
        <v>100000</v>
      </c>
      <c r="F8" s="4">
        <v>50000</v>
      </c>
    </row>
    <row r="9" spans="1:8" ht="21" customHeight="1" thickBot="1">
      <c r="A9" s="18">
        <v>6</v>
      </c>
      <c r="B9" s="14">
        <v>48121</v>
      </c>
      <c r="C9" s="5" t="s">
        <v>57</v>
      </c>
      <c r="D9" s="4">
        <v>200000</v>
      </c>
      <c r="E9" s="4">
        <v>100000</v>
      </c>
      <c r="F9" s="4">
        <v>100000</v>
      </c>
    </row>
    <row r="10" spans="1:8" ht="21" customHeight="1" thickBot="1">
      <c r="A10" s="56">
        <v>7</v>
      </c>
      <c r="B10" s="14">
        <v>49596</v>
      </c>
      <c r="C10" s="13" t="s">
        <v>5</v>
      </c>
      <c r="D10" s="4">
        <v>150000</v>
      </c>
      <c r="E10" s="4">
        <v>100000</v>
      </c>
      <c r="F10" s="4">
        <v>50000</v>
      </c>
    </row>
    <row r="11" spans="1:8" ht="21" customHeight="1" thickBot="1">
      <c r="A11" s="18">
        <v>8</v>
      </c>
      <c r="B11" s="14">
        <v>50663</v>
      </c>
      <c r="C11" s="5" t="s">
        <v>58</v>
      </c>
      <c r="D11" s="4">
        <v>100000</v>
      </c>
      <c r="E11" s="4">
        <v>70000</v>
      </c>
      <c r="F11" s="4">
        <v>30000</v>
      </c>
      <c r="G11" s="12"/>
      <c r="H11" s="2"/>
    </row>
    <row r="12" spans="1:8" ht="21" customHeight="1" thickBot="1">
      <c r="A12" s="56">
        <v>9</v>
      </c>
      <c r="B12" s="14"/>
      <c r="C12" s="5" t="s">
        <v>59</v>
      </c>
      <c r="D12" s="4">
        <v>100000</v>
      </c>
      <c r="E12" s="4">
        <v>80000</v>
      </c>
      <c r="F12" s="4">
        <v>20000</v>
      </c>
      <c r="H12" s="2"/>
    </row>
    <row r="13" spans="1:8" ht="21" customHeight="1" thickBot="1">
      <c r="A13" s="18">
        <v>10</v>
      </c>
      <c r="B13" s="14"/>
      <c r="C13" s="6" t="s">
        <v>60</v>
      </c>
      <c r="D13" s="4">
        <v>150000</v>
      </c>
      <c r="E13" s="4">
        <v>100000</v>
      </c>
      <c r="F13" s="4">
        <v>50000</v>
      </c>
      <c r="G13" s="12"/>
      <c r="H13" s="2"/>
    </row>
    <row r="14" spans="1:8" ht="21" customHeight="1" thickBot="1">
      <c r="A14" s="56">
        <v>11</v>
      </c>
      <c r="B14" s="14">
        <v>50666</v>
      </c>
      <c r="C14" s="5" t="s">
        <v>61</v>
      </c>
      <c r="D14" s="4">
        <v>150000</v>
      </c>
      <c r="E14" s="4">
        <v>100000</v>
      </c>
      <c r="F14" s="4">
        <v>50000</v>
      </c>
    </row>
    <row r="15" spans="1:8" ht="21" customHeight="1" thickBot="1">
      <c r="A15" s="18">
        <v>12</v>
      </c>
      <c r="B15" s="14">
        <v>48153</v>
      </c>
      <c r="C15" s="5" t="s">
        <v>62</v>
      </c>
      <c r="D15" s="4">
        <v>50000</v>
      </c>
      <c r="E15" s="4">
        <v>30000</v>
      </c>
      <c r="F15" s="4">
        <v>20000</v>
      </c>
    </row>
    <row r="16" spans="1:8" ht="21" customHeight="1" thickBot="1">
      <c r="A16" s="56">
        <v>13</v>
      </c>
      <c r="B16" s="14">
        <v>49591</v>
      </c>
      <c r="C16" s="5" t="s">
        <v>63</v>
      </c>
      <c r="D16" s="4">
        <v>100000</v>
      </c>
      <c r="E16" s="4">
        <v>70000</v>
      </c>
      <c r="F16" s="4">
        <v>30000</v>
      </c>
    </row>
    <row r="17" spans="1:6" ht="21" customHeight="1" thickBot="1">
      <c r="A17" s="18">
        <v>14</v>
      </c>
      <c r="B17" s="14">
        <v>50664</v>
      </c>
      <c r="C17" s="5" t="s">
        <v>64</v>
      </c>
      <c r="D17" s="4">
        <v>100000</v>
      </c>
      <c r="E17" s="4">
        <v>80000</v>
      </c>
      <c r="F17" s="4">
        <v>20000</v>
      </c>
    </row>
    <row r="18" spans="1:6" ht="21" customHeight="1" thickBot="1">
      <c r="A18" s="56">
        <v>15</v>
      </c>
      <c r="B18" s="14"/>
      <c r="C18" s="5" t="s">
        <v>65</v>
      </c>
      <c r="D18" s="4">
        <v>100000</v>
      </c>
      <c r="E18" s="4">
        <v>50000</v>
      </c>
      <c r="F18" s="4">
        <v>50000</v>
      </c>
    </row>
    <row r="19" spans="1:6" ht="21" customHeight="1" thickBot="1">
      <c r="A19" s="18">
        <v>16</v>
      </c>
      <c r="B19" s="14">
        <v>47294</v>
      </c>
      <c r="C19" s="5" t="s">
        <v>66</v>
      </c>
      <c r="D19" s="4">
        <v>100000</v>
      </c>
      <c r="E19" s="4">
        <v>80000</v>
      </c>
      <c r="F19" s="4">
        <v>20000</v>
      </c>
    </row>
    <row r="20" spans="1:6" ht="21" customHeight="1" thickBot="1">
      <c r="A20" s="56">
        <v>17</v>
      </c>
      <c r="B20" s="14">
        <v>47221</v>
      </c>
      <c r="C20" s="5" t="s">
        <v>67</v>
      </c>
      <c r="D20" s="4">
        <v>70000</v>
      </c>
      <c r="E20" s="4">
        <v>50000</v>
      </c>
      <c r="F20" s="4">
        <v>20000</v>
      </c>
    </row>
    <row r="21" spans="1:6" ht="21" customHeight="1" thickBot="1">
      <c r="A21" s="18">
        <v>18</v>
      </c>
      <c r="B21" s="14"/>
      <c r="C21" s="5" t="s">
        <v>68</v>
      </c>
      <c r="D21" s="4">
        <v>50000</v>
      </c>
      <c r="E21" s="20"/>
      <c r="F21" s="4">
        <v>50000</v>
      </c>
    </row>
    <row r="22" spans="1:6" ht="21" customHeight="1" thickBot="1">
      <c r="A22" s="56">
        <v>19</v>
      </c>
      <c r="B22" s="14">
        <v>49553</v>
      </c>
      <c r="C22" s="5" t="s">
        <v>69</v>
      </c>
      <c r="D22" s="4">
        <v>150000</v>
      </c>
      <c r="E22" s="4">
        <v>100000</v>
      </c>
      <c r="F22" s="4">
        <v>50000</v>
      </c>
    </row>
    <row r="23" spans="1:6" ht="21" customHeight="1" thickBot="1">
      <c r="A23" s="18">
        <v>20</v>
      </c>
      <c r="B23" s="14">
        <v>50683</v>
      </c>
      <c r="C23" s="5" t="s">
        <v>70</v>
      </c>
      <c r="D23" s="4">
        <v>250000</v>
      </c>
      <c r="E23" s="4">
        <v>200000</v>
      </c>
      <c r="F23" s="4">
        <v>50000</v>
      </c>
    </row>
    <row r="24" spans="1:6" ht="21" customHeight="1" thickBot="1">
      <c r="A24" s="56">
        <v>21</v>
      </c>
      <c r="B24" s="14"/>
      <c r="C24" s="5" t="s">
        <v>71</v>
      </c>
      <c r="D24" s="4">
        <v>100000</v>
      </c>
      <c r="E24" s="4">
        <v>80000</v>
      </c>
      <c r="F24" s="4">
        <v>20000</v>
      </c>
    </row>
    <row r="25" spans="1:6" ht="21" customHeight="1" thickBot="1">
      <c r="A25" s="18">
        <v>22</v>
      </c>
      <c r="B25" s="14"/>
      <c r="C25" s="5" t="s">
        <v>72</v>
      </c>
      <c r="D25" s="4">
        <v>100000</v>
      </c>
      <c r="E25" s="4">
        <v>50000</v>
      </c>
      <c r="F25" s="4">
        <v>50000</v>
      </c>
    </row>
    <row r="26" spans="1:6" ht="21" customHeight="1" thickBot="1">
      <c r="A26" s="21"/>
      <c r="B26" s="22"/>
      <c r="C26" s="23" t="s">
        <v>31</v>
      </c>
      <c r="D26" s="24">
        <f>SUM(D4:D25)</f>
        <v>3434334</v>
      </c>
      <c r="E26" s="24">
        <v>2539102</v>
      </c>
      <c r="F26" s="24">
        <f>SUM(F4:F25)</f>
        <v>895232</v>
      </c>
    </row>
    <row r="27" spans="1:6" ht="21" customHeight="1" thickBot="1">
      <c r="A27" s="18">
        <v>23</v>
      </c>
      <c r="B27" s="14"/>
      <c r="C27" s="6" t="s">
        <v>73</v>
      </c>
      <c r="D27" s="35">
        <v>50000</v>
      </c>
      <c r="E27" s="4">
        <v>25000</v>
      </c>
      <c r="F27" s="4">
        <v>25000</v>
      </c>
    </row>
    <row r="28" spans="1:6" ht="21" customHeight="1" thickBot="1">
      <c r="A28" s="18">
        <v>24</v>
      </c>
      <c r="B28" s="14"/>
      <c r="C28" s="5" t="s">
        <v>34</v>
      </c>
      <c r="D28" s="4">
        <v>100000</v>
      </c>
      <c r="E28" s="4">
        <v>50000</v>
      </c>
      <c r="F28" s="4">
        <v>50000</v>
      </c>
    </row>
    <row r="29" spans="1:6" ht="21" customHeight="1" thickBot="1">
      <c r="A29" s="18">
        <v>25</v>
      </c>
      <c r="B29" s="14"/>
      <c r="C29" s="5" t="s">
        <v>35</v>
      </c>
      <c r="D29" s="4">
        <v>150000</v>
      </c>
      <c r="E29" s="4">
        <v>100000</v>
      </c>
      <c r="F29" s="4">
        <v>50000</v>
      </c>
    </row>
    <row r="30" spans="1:6" ht="21" customHeight="1" thickBot="1">
      <c r="A30" s="18">
        <v>26</v>
      </c>
      <c r="B30" s="14"/>
      <c r="C30" s="5" t="s">
        <v>36</v>
      </c>
      <c r="D30" s="4">
        <v>150000</v>
      </c>
      <c r="E30" s="4">
        <v>100000</v>
      </c>
      <c r="F30" s="4">
        <v>50000</v>
      </c>
    </row>
    <row r="31" spans="1:6" ht="21" customHeight="1" thickBot="1">
      <c r="A31" s="21"/>
      <c r="B31" s="22"/>
      <c r="C31" s="23" t="s">
        <v>74</v>
      </c>
      <c r="D31" s="24">
        <v>450000</v>
      </c>
      <c r="E31" s="24">
        <v>275000</v>
      </c>
      <c r="F31" s="24">
        <v>175000</v>
      </c>
    </row>
    <row r="32" spans="1:6" ht="21" customHeight="1" thickBot="1">
      <c r="A32" s="18">
        <v>27</v>
      </c>
      <c r="B32" s="14">
        <v>47933</v>
      </c>
      <c r="C32" s="5" t="s">
        <v>41</v>
      </c>
      <c r="D32" s="4">
        <v>10000</v>
      </c>
      <c r="E32" s="4">
        <v>5000</v>
      </c>
      <c r="F32" s="4">
        <v>5000</v>
      </c>
    </row>
    <row r="33" spans="1:6" ht="21" customHeight="1" thickBot="1">
      <c r="A33" s="21"/>
      <c r="B33" s="22"/>
      <c r="C33" s="23" t="s">
        <v>42</v>
      </c>
      <c r="D33" s="24">
        <v>10000</v>
      </c>
      <c r="E33" s="24">
        <v>5000</v>
      </c>
      <c r="F33" s="24">
        <v>5000</v>
      </c>
    </row>
    <row r="34" spans="1:6" ht="30.75" customHeight="1" thickBot="1">
      <c r="A34" s="18">
        <v>28</v>
      </c>
      <c r="B34" s="14">
        <v>49587</v>
      </c>
      <c r="C34" s="6" t="s">
        <v>75</v>
      </c>
      <c r="D34" s="4">
        <v>190000</v>
      </c>
      <c r="E34" s="4">
        <v>190000</v>
      </c>
      <c r="F34" s="44"/>
    </row>
    <row r="35" spans="1:6" ht="21" customHeight="1" thickBot="1">
      <c r="A35" s="18">
        <v>29</v>
      </c>
      <c r="B35" s="14"/>
      <c r="C35" s="5" t="s">
        <v>76</v>
      </c>
      <c r="D35" s="4">
        <v>30000</v>
      </c>
      <c r="E35" s="4">
        <v>30000</v>
      </c>
      <c r="F35" s="20"/>
    </row>
    <row r="36" spans="1:6" ht="21" customHeight="1" thickBot="1">
      <c r="A36" s="21"/>
      <c r="B36" s="22"/>
      <c r="C36" s="23" t="s">
        <v>51</v>
      </c>
      <c r="D36" s="24">
        <v>220000</v>
      </c>
      <c r="E36" s="24">
        <v>220000</v>
      </c>
      <c r="F36" s="45">
        <v>0</v>
      </c>
    </row>
    <row r="37" spans="1:6" ht="21" customHeight="1" thickBot="1">
      <c r="A37" s="18">
        <v>30</v>
      </c>
      <c r="B37" s="33"/>
      <c r="C37" s="34" t="s">
        <v>95</v>
      </c>
      <c r="D37" s="4">
        <v>150000</v>
      </c>
      <c r="E37" s="4">
        <v>150000</v>
      </c>
      <c r="F37" s="20"/>
    </row>
    <row r="38" spans="1:6" ht="21" customHeight="1" thickBot="1">
      <c r="A38" s="18">
        <v>31</v>
      </c>
      <c r="B38" s="14"/>
      <c r="C38" s="5" t="s">
        <v>103</v>
      </c>
      <c r="D38" s="4">
        <v>70346</v>
      </c>
      <c r="E38" s="4">
        <v>70346</v>
      </c>
      <c r="F38" s="4"/>
    </row>
    <row r="39" spans="1:6" ht="21" customHeight="1" thickBot="1">
      <c r="A39" s="11">
        <v>32</v>
      </c>
      <c r="B39" s="7"/>
      <c r="C39" s="8" t="s">
        <v>39</v>
      </c>
      <c r="D39" s="9">
        <v>175000</v>
      </c>
      <c r="E39" s="9">
        <v>175000</v>
      </c>
      <c r="F39" s="10"/>
    </row>
    <row r="40" spans="1:6" ht="21" customHeight="1" thickBot="1">
      <c r="A40" s="21"/>
      <c r="B40" s="22"/>
      <c r="C40" s="23" t="s">
        <v>40</v>
      </c>
      <c r="D40" s="24">
        <v>395346</v>
      </c>
      <c r="E40" s="24">
        <v>395346</v>
      </c>
      <c r="F40" s="24">
        <v>0</v>
      </c>
    </row>
    <row r="41" spans="1:6" ht="21" customHeight="1" thickBot="1">
      <c r="A41" s="18">
        <v>33</v>
      </c>
      <c r="B41" s="14">
        <v>49623</v>
      </c>
      <c r="C41" s="5" t="s">
        <v>78</v>
      </c>
      <c r="D41" s="4">
        <v>45000</v>
      </c>
      <c r="E41" s="4">
        <v>30000</v>
      </c>
      <c r="F41" s="4">
        <v>15000</v>
      </c>
    </row>
    <row r="42" spans="1:6" ht="21" customHeight="1" thickBot="1">
      <c r="A42" s="18">
        <v>34</v>
      </c>
      <c r="B42" s="14"/>
      <c r="C42" s="5" t="s">
        <v>44</v>
      </c>
      <c r="D42" s="4">
        <v>35000</v>
      </c>
      <c r="E42" s="4">
        <v>10000</v>
      </c>
      <c r="F42" s="4">
        <v>25000</v>
      </c>
    </row>
    <row r="43" spans="1:6" ht="21" customHeight="1" thickBot="1">
      <c r="A43" s="21"/>
      <c r="B43" s="22"/>
      <c r="C43" s="23" t="s">
        <v>45</v>
      </c>
      <c r="D43" s="24">
        <v>80000</v>
      </c>
      <c r="E43" s="24">
        <v>40000</v>
      </c>
      <c r="F43" s="25">
        <v>40000</v>
      </c>
    </row>
    <row r="44" spans="1:6" ht="21" customHeight="1" thickBot="1">
      <c r="A44" s="18">
        <v>35</v>
      </c>
      <c r="B44" s="14"/>
      <c r="C44" s="5" t="s">
        <v>47</v>
      </c>
      <c r="D44" s="4">
        <v>60000</v>
      </c>
      <c r="E44" s="4">
        <v>60000</v>
      </c>
      <c r="F44" s="20"/>
    </row>
    <row r="45" spans="1:6" ht="21" customHeight="1" thickBot="1">
      <c r="A45" s="18">
        <v>36</v>
      </c>
      <c r="B45" s="14"/>
      <c r="C45" s="5" t="s">
        <v>79</v>
      </c>
      <c r="D45" s="4">
        <v>20000</v>
      </c>
      <c r="E45" s="20"/>
      <c r="F45" s="4">
        <v>20000</v>
      </c>
    </row>
    <row r="46" spans="1:6" ht="21" customHeight="1" thickBot="1">
      <c r="A46" s="21"/>
      <c r="B46" s="22"/>
      <c r="C46" s="23" t="s">
        <v>48</v>
      </c>
      <c r="D46" s="24">
        <v>80000</v>
      </c>
      <c r="E46" s="24">
        <v>60000</v>
      </c>
      <c r="F46" s="24">
        <v>20000</v>
      </c>
    </row>
    <row r="47" spans="1:6" ht="21" customHeight="1" thickBot="1">
      <c r="A47" s="18">
        <v>38</v>
      </c>
      <c r="B47" s="14">
        <v>48004</v>
      </c>
      <c r="C47" s="5" t="s">
        <v>97</v>
      </c>
      <c r="D47" s="4">
        <v>120000</v>
      </c>
      <c r="E47" s="4">
        <v>80000</v>
      </c>
      <c r="F47" s="4">
        <v>40000</v>
      </c>
    </row>
    <row r="48" spans="1:6" ht="21" customHeight="1" thickBot="1">
      <c r="A48" s="21"/>
      <c r="B48" s="22"/>
      <c r="C48" s="23" t="s">
        <v>32</v>
      </c>
      <c r="D48" s="24">
        <v>120000</v>
      </c>
      <c r="E48" s="24">
        <v>80000</v>
      </c>
      <c r="F48" s="24">
        <v>40000</v>
      </c>
    </row>
    <row r="49" spans="1:6" ht="21" customHeight="1" thickBot="1">
      <c r="A49" s="39"/>
      <c r="B49" s="39"/>
      <c r="C49" s="38" t="s">
        <v>52</v>
      </c>
      <c r="D49" s="24">
        <v>4789680</v>
      </c>
      <c r="E49" s="24">
        <v>3614448</v>
      </c>
      <c r="F49" s="24">
        <v>1175232</v>
      </c>
    </row>
    <row r="50" spans="1:6" ht="26.25" customHeight="1">
      <c r="A50" s="39"/>
      <c r="B50" s="39"/>
      <c r="C50" s="40"/>
      <c r="D50" s="3"/>
      <c r="E50" s="3"/>
      <c r="F50" s="3"/>
    </row>
  </sheetData>
  <mergeCells count="1">
    <mergeCell ref="A2:C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1"/>
  <sheetViews>
    <sheetView workbookViewId="0"/>
  </sheetViews>
  <sheetFormatPr defaultRowHeight="15"/>
  <cols>
    <col min="1" max="1" width="3.5703125" style="58" customWidth="1"/>
    <col min="2" max="2" width="7" style="58" customWidth="1"/>
    <col min="3" max="3" width="64.85546875" style="58" customWidth="1"/>
    <col min="4" max="4" width="13.7109375" style="58" customWidth="1"/>
    <col min="5" max="5" width="12.85546875" style="58" customWidth="1"/>
    <col min="6" max="6" width="11" style="58" customWidth="1"/>
    <col min="7" max="7" width="14" style="58" customWidth="1"/>
    <col min="8" max="8" width="14.42578125" style="58" customWidth="1"/>
    <col min="9" max="16384" width="9.140625" style="58"/>
  </cols>
  <sheetData>
    <row r="1" spans="1:8" ht="26.25" customHeight="1">
      <c r="A1" s="39"/>
      <c r="B1" s="39"/>
      <c r="C1" s="40"/>
      <c r="D1" s="3"/>
      <c r="E1" s="3"/>
      <c r="F1" s="3"/>
    </row>
    <row r="2" spans="1:8" ht="26.25" customHeight="1">
      <c r="A2" s="69" t="s">
        <v>80</v>
      </c>
      <c r="B2" s="69"/>
      <c r="C2" s="69"/>
      <c r="D2" s="39"/>
      <c r="E2" s="39"/>
      <c r="F2" s="39"/>
    </row>
    <row r="3" spans="1:8" ht="26.25" customHeight="1" thickBot="1">
      <c r="A3" s="39"/>
      <c r="B3" s="39"/>
      <c r="C3" s="39"/>
      <c r="D3" s="43" t="s">
        <v>54</v>
      </c>
      <c r="E3" s="43">
        <v>10</v>
      </c>
      <c r="F3" s="43">
        <v>21</v>
      </c>
    </row>
    <row r="4" spans="1:8" ht="21" customHeight="1" thickBot="1">
      <c r="A4" s="56">
        <v>1</v>
      </c>
      <c r="B4" s="55">
        <v>48095</v>
      </c>
      <c r="C4" s="16" t="s">
        <v>81</v>
      </c>
      <c r="D4" s="17">
        <v>350000</v>
      </c>
      <c r="E4" s="17">
        <v>300000</v>
      </c>
      <c r="F4" s="17">
        <v>50000</v>
      </c>
    </row>
    <row r="5" spans="1:8" ht="21" customHeight="1" thickBot="1">
      <c r="A5" s="18">
        <v>2</v>
      </c>
      <c r="B5" s="14">
        <v>49603</v>
      </c>
      <c r="C5" s="5" t="s">
        <v>55</v>
      </c>
      <c r="D5" s="4">
        <v>200000</v>
      </c>
      <c r="E5" s="4">
        <v>100000</v>
      </c>
      <c r="F5" s="4">
        <v>100000</v>
      </c>
    </row>
    <row r="6" spans="1:8" ht="21" customHeight="1" thickBot="1">
      <c r="A6" s="18"/>
      <c r="B6" s="14"/>
      <c r="C6" s="5"/>
      <c r="D6" s="4"/>
      <c r="E6" s="4"/>
      <c r="F6" s="4"/>
    </row>
    <row r="7" spans="1:8" ht="21" customHeight="1" thickBot="1">
      <c r="A7" s="56">
        <v>4</v>
      </c>
      <c r="B7" s="14">
        <v>48267</v>
      </c>
      <c r="C7" s="5" t="s">
        <v>21</v>
      </c>
      <c r="D7" s="4">
        <f>E7+F7</f>
        <v>1549783.5</v>
      </c>
      <c r="E7" s="4">
        <f>1124297.5+100000</f>
        <v>1224297.5</v>
      </c>
      <c r="F7" s="4">
        <f>185486+90000+50000</f>
        <v>325486</v>
      </c>
    </row>
    <row r="8" spans="1:8" ht="21" customHeight="1" thickBot="1">
      <c r="A8" s="18">
        <v>5</v>
      </c>
      <c r="B8" s="14">
        <v>50662</v>
      </c>
      <c r="C8" s="5" t="s">
        <v>82</v>
      </c>
      <c r="D8" s="4">
        <v>100000</v>
      </c>
      <c r="E8" s="4">
        <v>70000</v>
      </c>
      <c r="F8" s="4">
        <v>30000</v>
      </c>
    </row>
    <row r="9" spans="1:8" ht="21" customHeight="1" thickBot="1">
      <c r="A9" s="18">
        <v>6</v>
      </c>
      <c r="B9" s="14">
        <v>48121</v>
      </c>
      <c r="C9" s="5" t="s">
        <v>83</v>
      </c>
      <c r="D9" s="4">
        <v>150000</v>
      </c>
      <c r="E9" s="4">
        <v>100000</v>
      </c>
      <c r="F9" s="4">
        <v>50000</v>
      </c>
    </row>
    <row r="10" spans="1:8" ht="21" customHeight="1" thickBot="1">
      <c r="A10" s="56">
        <v>7</v>
      </c>
      <c r="B10" s="14"/>
      <c r="C10" s="5" t="s">
        <v>84</v>
      </c>
      <c r="D10" s="4">
        <v>100000</v>
      </c>
      <c r="E10" s="4">
        <v>70000</v>
      </c>
      <c r="F10" s="4">
        <v>30000</v>
      </c>
      <c r="G10" s="12"/>
      <c r="H10" s="2"/>
    </row>
    <row r="11" spans="1:8" ht="21" customHeight="1" thickBot="1">
      <c r="A11" s="18">
        <v>8</v>
      </c>
      <c r="B11" s="14"/>
      <c r="C11" s="5" t="s">
        <v>85</v>
      </c>
      <c r="D11" s="4">
        <v>100000</v>
      </c>
      <c r="E11" s="4">
        <v>70000</v>
      </c>
      <c r="F11" s="4">
        <v>30000</v>
      </c>
      <c r="H11" s="2"/>
    </row>
    <row r="12" spans="1:8" ht="21" customHeight="1" thickBot="1">
      <c r="A12" s="18">
        <v>9</v>
      </c>
      <c r="B12" s="14">
        <v>50666</v>
      </c>
      <c r="C12" s="5" t="s">
        <v>61</v>
      </c>
      <c r="D12" s="4">
        <v>100000</v>
      </c>
      <c r="E12" s="4">
        <v>70000</v>
      </c>
      <c r="F12" s="4">
        <v>30000</v>
      </c>
      <c r="H12" s="2"/>
    </row>
    <row r="13" spans="1:8" ht="21" customHeight="1" thickBot="1">
      <c r="A13" s="56">
        <v>10</v>
      </c>
      <c r="B13" s="14"/>
      <c r="C13" s="5" t="s">
        <v>100</v>
      </c>
      <c r="D13" s="4">
        <v>80000</v>
      </c>
      <c r="E13" s="4">
        <v>60000</v>
      </c>
      <c r="F13" s="4">
        <v>20000</v>
      </c>
      <c r="H13" s="2"/>
    </row>
    <row r="14" spans="1:8" ht="21" customHeight="1" thickBot="1">
      <c r="A14" s="18">
        <v>11</v>
      </c>
      <c r="B14" s="14">
        <v>49591</v>
      </c>
      <c r="C14" s="5" t="s">
        <v>86</v>
      </c>
      <c r="D14" s="4">
        <v>50000</v>
      </c>
      <c r="E14" s="4">
        <v>50000</v>
      </c>
      <c r="F14" s="20"/>
      <c r="H14" s="2"/>
    </row>
    <row r="15" spans="1:8" ht="21" customHeight="1" thickBot="1">
      <c r="A15" s="18">
        <v>12</v>
      </c>
      <c r="B15" s="14">
        <v>50677</v>
      </c>
      <c r="C15" s="6" t="s">
        <v>87</v>
      </c>
      <c r="D15" s="4">
        <v>150000</v>
      </c>
      <c r="E15" s="4">
        <v>120000</v>
      </c>
      <c r="F15" s="4">
        <v>30000</v>
      </c>
      <c r="H15" s="2"/>
    </row>
    <row r="16" spans="1:8" ht="21" customHeight="1" thickBot="1">
      <c r="A16" s="56">
        <v>13</v>
      </c>
      <c r="B16" s="14"/>
      <c r="C16" s="5" t="s">
        <v>88</v>
      </c>
      <c r="D16" s="4">
        <v>50000</v>
      </c>
      <c r="E16" s="4">
        <v>30000</v>
      </c>
      <c r="F16" s="4">
        <v>20000</v>
      </c>
      <c r="G16" s="12"/>
      <c r="H16" s="2"/>
    </row>
    <row r="17" spans="1:6" ht="21" customHeight="1" thickBot="1">
      <c r="A17" s="18">
        <v>14</v>
      </c>
      <c r="B17" s="14">
        <v>50664</v>
      </c>
      <c r="C17" s="5" t="s">
        <v>89</v>
      </c>
      <c r="D17" s="4">
        <v>60000</v>
      </c>
      <c r="E17" s="4">
        <v>60000</v>
      </c>
      <c r="F17" s="20"/>
    </row>
    <row r="18" spans="1:6" ht="21" customHeight="1" thickBot="1">
      <c r="A18" s="18">
        <v>15</v>
      </c>
      <c r="B18" s="14">
        <v>49553</v>
      </c>
      <c r="C18" s="5" t="s">
        <v>69</v>
      </c>
      <c r="D18" s="4">
        <v>150000</v>
      </c>
      <c r="E18" s="4">
        <v>100000</v>
      </c>
      <c r="F18" s="4">
        <v>50000</v>
      </c>
    </row>
    <row r="19" spans="1:6" ht="21" customHeight="1" thickBot="1">
      <c r="A19" s="56">
        <v>16</v>
      </c>
      <c r="B19" s="14"/>
      <c r="C19" s="5" t="s">
        <v>90</v>
      </c>
      <c r="D19" s="4">
        <v>100000</v>
      </c>
      <c r="E19" s="4">
        <v>50000</v>
      </c>
      <c r="F19" s="4">
        <v>50000</v>
      </c>
    </row>
    <row r="20" spans="1:6" ht="21" customHeight="1" thickBot="1">
      <c r="A20" s="18">
        <v>17</v>
      </c>
      <c r="B20" s="14">
        <v>50683</v>
      </c>
      <c r="C20" s="5" t="s">
        <v>24</v>
      </c>
      <c r="D20" s="4">
        <v>200000</v>
      </c>
      <c r="E20" s="4">
        <v>150000</v>
      </c>
      <c r="F20" s="4">
        <v>50000</v>
      </c>
    </row>
    <row r="21" spans="1:6" ht="21" customHeight="1" thickBot="1">
      <c r="A21" s="18">
        <v>18</v>
      </c>
      <c r="B21" s="14"/>
      <c r="C21" s="5" t="s">
        <v>91</v>
      </c>
      <c r="D21" s="4">
        <v>150000</v>
      </c>
      <c r="E21" s="4">
        <v>100000</v>
      </c>
      <c r="F21" s="4">
        <v>50000</v>
      </c>
    </row>
    <row r="22" spans="1:6" ht="21" customHeight="1" thickBot="1">
      <c r="A22" s="56">
        <v>19</v>
      </c>
      <c r="B22" s="14">
        <v>47294</v>
      </c>
      <c r="C22" s="5" t="s">
        <v>92</v>
      </c>
      <c r="D22" s="4">
        <v>70000</v>
      </c>
      <c r="E22" s="4">
        <v>50000</v>
      </c>
      <c r="F22" s="4">
        <v>20000</v>
      </c>
    </row>
    <row r="23" spans="1:6" ht="21" customHeight="1" thickBot="1">
      <c r="A23" s="56">
        <v>20</v>
      </c>
      <c r="B23" s="14"/>
      <c r="C23" s="5" t="s">
        <v>93</v>
      </c>
      <c r="D23" s="4">
        <v>100000</v>
      </c>
      <c r="E23" s="4">
        <v>50000</v>
      </c>
      <c r="F23" s="4">
        <v>50000</v>
      </c>
    </row>
    <row r="24" spans="1:6" ht="21" customHeight="1" thickBot="1">
      <c r="A24" s="21"/>
      <c r="B24" s="22"/>
      <c r="C24" s="23" t="s">
        <v>31</v>
      </c>
      <c r="D24" s="24">
        <f>SUM(D4:D23)</f>
        <v>3809783.5</v>
      </c>
      <c r="E24" s="24">
        <v>2824297.5</v>
      </c>
      <c r="F24" s="24">
        <f>SUM(F4:F23)</f>
        <v>985486</v>
      </c>
    </row>
    <row r="25" spans="1:6" ht="21" customHeight="1" thickBot="1">
      <c r="A25" s="18">
        <v>21</v>
      </c>
      <c r="B25" s="14"/>
      <c r="C25" s="6" t="s">
        <v>73</v>
      </c>
      <c r="D25" s="35">
        <v>50000</v>
      </c>
      <c r="E25" s="4">
        <v>50000</v>
      </c>
      <c r="F25" s="20"/>
    </row>
    <row r="26" spans="1:6" ht="21" customHeight="1" thickBot="1">
      <c r="A26" s="18">
        <v>22</v>
      </c>
      <c r="B26" s="14"/>
      <c r="C26" s="5" t="s">
        <v>34</v>
      </c>
      <c r="D26" s="4">
        <v>80000</v>
      </c>
      <c r="E26" s="4">
        <v>30000</v>
      </c>
      <c r="F26" s="4">
        <v>50000</v>
      </c>
    </row>
    <row r="27" spans="1:6" ht="21" customHeight="1" thickBot="1">
      <c r="A27" s="18">
        <v>23</v>
      </c>
      <c r="B27" s="14"/>
      <c r="C27" s="5" t="s">
        <v>35</v>
      </c>
      <c r="D27" s="4">
        <v>150000</v>
      </c>
      <c r="E27" s="4">
        <v>100000</v>
      </c>
      <c r="F27" s="4">
        <v>50000</v>
      </c>
    </row>
    <row r="28" spans="1:6" ht="21" customHeight="1" thickBot="1">
      <c r="A28" s="18">
        <v>24</v>
      </c>
      <c r="B28" s="14"/>
      <c r="C28" s="5" t="s">
        <v>36</v>
      </c>
      <c r="D28" s="4">
        <v>150000</v>
      </c>
      <c r="E28" s="4">
        <v>100000</v>
      </c>
      <c r="F28" s="4">
        <v>50000</v>
      </c>
    </row>
    <row r="29" spans="1:6" ht="21" customHeight="1" thickBot="1">
      <c r="A29" s="21"/>
      <c r="B29" s="22"/>
      <c r="C29" s="23" t="s">
        <v>74</v>
      </c>
      <c r="D29" s="24">
        <v>430000</v>
      </c>
      <c r="E29" s="24">
        <v>280000</v>
      </c>
      <c r="F29" s="24">
        <f>SUM(F25:F28)</f>
        <v>150000</v>
      </c>
    </row>
    <row r="30" spans="1:6" ht="21" customHeight="1" thickBot="1">
      <c r="A30" s="18">
        <v>25</v>
      </c>
      <c r="B30" s="14"/>
      <c r="C30" s="5" t="s">
        <v>41</v>
      </c>
      <c r="D30" s="4">
        <v>20000</v>
      </c>
      <c r="E30" s="4">
        <v>5000</v>
      </c>
      <c r="F30" s="4">
        <v>15000</v>
      </c>
    </row>
    <row r="31" spans="1:6" ht="21" customHeight="1" thickBot="1">
      <c r="A31" s="21"/>
      <c r="B31" s="22"/>
      <c r="C31" s="23" t="s">
        <v>42</v>
      </c>
      <c r="D31" s="24">
        <v>20000</v>
      </c>
      <c r="E31" s="24">
        <v>5000</v>
      </c>
      <c r="F31" s="24">
        <f>SUM(F30)</f>
        <v>15000</v>
      </c>
    </row>
    <row r="32" spans="1:6" ht="29.25" customHeight="1" thickBot="1">
      <c r="A32" s="18">
        <v>26</v>
      </c>
      <c r="B32" s="14">
        <v>49587</v>
      </c>
      <c r="C32" s="6" t="s">
        <v>75</v>
      </c>
      <c r="D32" s="4">
        <v>190000</v>
      </c>
      <c r="E32" s="4">
        <v>190000</v>
      </c>
      <c r="F32" s="20"/>
    </row>
    <row r="33" spans="1:10" ht="21" customHeight="1" thickBot="1">
      <c r="A33" s="18">
        <v>27</v>
      </c>
      <c r="B33" s="14"/>
      <c r="C33" s="5" t="s">
        <v>76</v>
      </c>
      <c r="D33" s="4">
        <v>30000</v>
      </c>
      <c r="E33" s="4">
        <v>30000</v>
      </c>
      <c r="F33" s="20"/>
    </row>
    <row r="34" spans="1:10" ht="21" customHeight="1" thickBot="1">
      <c r="A34" s="21"/>
      <c r="B34" s="22"/>
      <c r="C34" s="23" t="s">
        <v>51</v>
      </c>
      <c r="D34" s="24">
        <v>220000</v>
      </c>
      <c r="E34" s="24">
        <v>220000</v>
      </c>
      <c r="F34" s="47" t="s">
        <v>4</v>
      </c>
    </row>
    <row r="35" spans="1:10" ht="21" customHeight="1" thickBot="1">
      <c r="A35" s="18">
        <v>28</v>
      </c>
      <c r="B35" s="33"/>
      <c r="C35" s="34" t="s">
        <v>95</v>
      </c>
      <c r="D35" s="4">
        <v>180000</v>
      </c>
      <c r="E35" s="4">
        <v>180000</v>
      </c>
      <c r="F35" s="20"/>
    </row>
    <row r="36" spans="1:10" ht="21" customHeight="1" thickBot="1">
      <c r="A36" s="18">
        <v>29</v>
      </c>
      <c r="B36" s="14">
        <v>49621</v>
      </c>
      <c r="C36" s="5" t="s">
        <v>102</v>
      </c>
      <c r="D36" s="4">
        <v>106187</v>
      </c>
      <c r="E36" s="4">
        <v>106187</v>
      </c>
      <c r="F36" s="20"/>
    </row>
    <row r="37" spans="1:10" ht="21" customHeight="1" thickBot="1">
      <c r="A37" s="11">
        <v>30</v>
      </c>
      <c r="B37" s="7"/>
      <c r="C37" s="8" t="s">
        <v>77</v>
      </c>
      <c r="D37" s="9">
        <v>175000</v>
      </c>
      <c r="E37" s="9">
        <v>175000</v>
      </c>
      <c r="F37" s="10"/>
      <c r="G37" s="15" t="s">
        <v>104</v>
      </c>
      <c r="H37" s="15"/>
      <c r="I37" s="15"/>
      <c r="J37" s="15"/>
    </row>
    <row r="38" spans="1:10" ht="21" customHeight="1" thickBot="1">
      <c r="A38" s="21"/>
      <c r="B38" s="22"/>
      <c r="C38" s="23" t="s">
        <v>40</v>
      </c>
      <c r="D38" s="24">
        <v>461187</v>
      </c>
      <c r="E38" s="24">
        <v>461187</v>
      </c>
      <c r="F38" s="47" t="s">
        <v>4</v>
      </c>
    </row>
    <row r="39" spans="1:10" ht="21" customHeight="1" thickBot="1">
      <c r="A39" s="18">
        <v>31</v>
      </c>
      <c r="B39" s="14"/>
      <c r="C39" s="5" t="s">
        <v>43</v>
      </c>
      <c r="D39" s="4">
        <v>45000</v>
      </c>
      <c r="E39" s="4">
        <v>15000</v>
      </c>
      <c r="F39" s="4">
        <v>30000</v>
      </c>
    </row>
    <row r="40" spans="1:10" ht="21" customHeight="1" thickBot="1">
      <c r="A40" s="18">
        <v>32</v>
      </c>
      <c r="B40" s="14"/>
      <c r="C40" s="5" t="s">
        <v>44</v>
      </c>
      <c r="D40" s="4">
        <v>40000</v>
      </c>
      <c r="E40" s="4">
        <v>10000</v>
      </c>
      <c r="F40" s="4">
        <v>30000</v>
      </c>
    </row>
    <row r="41" spans="1:10" ht="21" customHeight="1" thickBot="1">
      <c r="A41" s="21"/>
      <c r="B41" s="22"/>
      <c r="C41" s="23" t="s">
        <v>45</v>
      </c>
      <c r="D41" s="24">
        <v>85000</v>
      </c>
      <c r="E41" s="24">
        <v>25000</v>
      </c>
      <c r="F41" s="46">
        <f>SUM(F39:F40)</f>
        <v>60000</v>
      </c>
    </row>
    <row r="42" spans="1:10" ht="21" customHeight="1" thickBot="1">
      <c r="A42" s="18">
        <v>33</v>
      </c>
      <c r="B42" s="14"/>
      <c r="C42" s="5" t="s">
        <v>47</v>
      </c>
      <c r="D42" s="4">
        <v>30000</v>
      </c>
      <c r="E42" s="4">
        <v>15000</v>
      </c>
      <c r="F42" s="4">
        <v>15000</v>
      </c>
    </row>
    <row r="43" spans="1:10" ht="21" customHeight="1" thickBot="1">
      <c r="A43" s="18">
        <v>34</v>
      </c>
      <c r="B43" s="14"/>
      <c r="C43" s="5" t="s">
        <v>79</v>
      </c>
      <c r="D43" s="4">
        <v>25000</v>
      </c>
      <c r="E43" s="4">
        <v>15000</v>
      </c>
      <c r="F43" s="4">
        <v>10000</v>
      </c>
    </row>
    <row r="44" spans="1:10" ht="21" customHeight="1" thickBot="1">
      <c r="A44" s="21"/>
      <c r="B44" s="22"/>
      <c r="C44" s="23" t="s">
        <v>48</v>
      </c>
      <c r="D44" s="24">
        <v>55000</v>
      </c>
      <c r="E44" s="24">
        <v>30000</v>
      </c>
      <c r="F44" s="24">
        <f>SUM(F42:F43)</f>
        <v>25000</v>
      </c>
    </row>
    <row r="45" spans="1:10" ht="21" customHeight="1" thickBot="1">
      <c r="A45" s="18">
        <v>36</v>
      </c>
      <c r="B45" s="14"/>
      <c r="C45" s="5" t="s">
        <v>96</v>
      </c>
      <c r="D45" s="4">
        <v>150000</v>
      </c>
      <c r="E45" s="20"/>
      <c r="F45" s="4">
        <v>150000</v>
      </c>
    </row>
    <row r="46" spans="1:10" ht="21" customHeight="1" thickBot="1">
      <c r="A46" s="21"/>
      <c r="B46" s="22"/>
      <c r="C46" s="23" t="s">
        <v>32</v>
      </c>
      <c r="D46" s="24">
        <v>150000</v>
      </c>
      <c r="E46" s="47" t="s">
        <v>4</v>
      </c>
      <c r="F46" s="24">
        <f>SUM(F45)</f>
        <v>150000</v>
      </c>
    </row>
    <row r="47" spans="1:10" ht="21" customHeight="1" thickBot="1">
      <c r="A47" s="39"/>
      <c r="B47" s="39"/>
      <c r="C47" s="38" t="s">
        <v>52</v>
      </c>
      <c r="D47" s="24">
        <v>5230970.5</v>
      </c>
      <c r="E47" s="24">
        <v>3845484.5</v>
      </c>
      <c r="F47" s="48">
        <v>1385486</v>
      </c>
    </row>
    <row r="48" spans="1:10" ht="26.25" customHeight="1">
      <c r="A48" s="41"/>
      <c r="B48" s="42"/>
      <c r="C48" s="39"/>
      <c r="D48" s="49"/>
      <c r="E48" s="49"/>
      <c r="F48" s="50"/>
    </row>
    <row r="49" spans="1:6" ht="26.25" customHeight="1">
      <c r="A49" s="41"/>
      <c r="B49" s="42"/>
      <c r="C49" s="39"/>
      <c r="D49" s="51"/>
      <c r="E49" s="49"/>
      <c r="F49" s="49"/>
    </row>
    <row r="50" spans="1:6" ht="15.75">
      <c r="A50" s="52"/>
      <c r="B50" s="53"/>
      <c r="C50" s="39"/>
      <c r="D50" s="49"/>
      <c r="E50" s="39"/>
      <c r="F50" s="39"/>
    </row>
    <row r="51" spans="1:6" ht="15.75">
      <c r="A51" s="52"/>
      <c r="B51" s="53"/>
      <c r="C51" s="39"/>
      <c r="D51" s="39"/>
      <c r="E51" s="39"/>
      <c r="F51" s="39"/>
    </row>
  </sheetData>
  <mergeCells count="1">
    <mergeCell ref="A2:C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9"/>
  <sheetViews>
    <sheetView workbookViewId="0">
      <selection activeCell="H20" sqref="H20"/>
    </sheetView>
  </sheetViews>
  <sheetFormatPr defaultRowHeight="15"/>
  <cols>
    <col min="1" max="1" width="5" customWidth="1"/>
    <col min="2" max="2" width="17.7109375" customWidth="1"/>
    <col min="3" max="3" width="11.42578125" customWidth="1"/>
    <col min="4" max="4" width="12.42578125" customWidth="1"/>
    <col min="5" max="5" width="12.140625" customWidth="1"/>
  </cols>
  <sheetData>
    <row r="1" spans="1:5">
      <c r="A1" s="79"/>
    </row>
    <row r="2" spans="1:5" ht="66.75" customHeight="1">
      <c r="A2" s="80" t="s">
        <v>112</v>
      </c>
      <c r="B2" s="80"/>
      <c r="C2" s="80"/>
      <c r="D2" s="80"/>
      <c r="E2" s="80"/>
    </row>
    <row r="3" spans="1:5">
      <c r="A3" s="81" t="s">
        <v>105</v>
      </c>
      <c r="B3" s="81"/>
      <c r="C3" s="82">
        <v>2023</v>
      </c>
      <c r="D3" s="82">
        <v>2024</v>
      </c>
      <c r="E3" s="82">
        <v>2025</v>
      </c>
    </row>
    <row r="4" spans="1:5" ht="21.75" customHeight="1">
      <c r="A4" s="70">
        <v>1</v>
      </c>
      <c r="B4" s="71" t="s">
        <v>106</v>
      </c>
      <c r="C4" s="72">
        <v>6753688</v>
      </c>
      <c r="D4" s="72">
        <v>6787456.3300000001</v>
      </c>
      <c r="E4" s="73">
        <v>6821393.5</v>
      </c>
    </row>
    <row r="5" spans="1:5" ht="18" customHeight="1">
      <c r="A5" s="70">
        <v>2</v>
      </c>
      <c r="B5" s="71" t="s">
        <v>107</v>
      </c>
      <c r="C5" s="72">
        <v>1660000</v>
      </c>
      <c r="D5" s="72">
        <v>1700000.33</v>
      </c>
      <c r="E5" s="73">
        <v>1750000</v>
      </c>
    </row>
    <row r="6" spans="1:5" ht="18.75" customHeight="1">
      <c r="A6" s="70">
        <v>3</v>
      </c>
      <c r="B6" s="71" t="s">
        <v>108</v>
      </c>
      <c r="C6" s="72">
        <v>200000</v>
      </c>
      <c r="D6" s="72">
        <v>213260</v>
      </c>
      <c r="E6" s="74">
        <v>221790</v>
      </c>
    </row>
    <row r="7" spans="1:5" ht="18.75" customHeight="1">
      <c r="A7" s="70">
        <v>4</v>
      </c>
      <c r="B7" s="71" t="s">
        <v>109</v>
      </c>
      <c r="C7" s="72">
        <v>400000</v>
      </c>
      <c r="D7" s="72">
        <v>426325</v>
      </c>
      <c r="E7" s="73">
        <v>438605</v>
      </c>
    </row>
    <row r="8" spans="1:5">
      <c r="A8" s="70">
        <v>5</v>
      </c>
      <c r="B8" s="71" t="s">
        <v>110</v>
      </c>
      <c r="C8" s="72">
        <v>4037907</v>
      </c>
      <c r="D8" s="72">
        <v>4789680</v>
      </c>
      <c r="E8" s="73">
        <v>5230970</v>
      </c>
    </row>
    <row r="9" spans="1:5" ht="15.75" thickBot="1">
      <c r="A9" s="75"/>
      <c r="B9" s="76" t="s">
        <v>111</v>
      </c>
      <c r="C9" s="77">
        <f>SUM(C4:C8)</f>
        <v>13051595</v>
      </c>
      <c r="D9" s="77">
        <f>SUM(D4:D8)</f>
        <v>13916721.66</v>
      </c>
      <c r="E9" s="78">
        <f>SUM(E4:E8)</f>
        <v>14462758.5</v>
      </c>
    </row>
  </sheetData>
  <mergeCells count="2">
    <mergeCell ref="A3:B3"/>
    <mergeCell ref="A2:E2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Projektet 2023</vt:lpstr>
      <vt:lpstr>Projektet 2024</vt:lpstr>
      <vt:lpstr>Projektet 2025</vt:lpstr>
      <vt:lpstr>Buxheti sipas kategorive ekon.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Xufe.Kelmendi</dc:creator>
  <cp:lastModifiedBy>Melihate.Behramaj</cp:lastModifiedBy>
  <dcterms:created xsi:type="dcterms:W3CDTF">2022-09-06T09:39:22Z</dcterms:created>
  <dcterms:modified xsi:type="dcterms:W3CDTF">2023-05-31T13:00:01Z</dcterms:modified>
</cp:coreProperties>
</file>