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she.Gashi\Desktop\"/>
    </mc:Choice>
  </mc:AlternateContent>
  <bookViews>
    <workbookView xWindow="0" yWindow="0" windowWidth="21840" windowHeight="12300"/>
  </bookViews>
  <sheets>
    <sheet name="2020" sheetId="2" r:id="rId1"/>
    <sheet name="2021" sheetId="5" r:id="rId2"/>
    <sheet name="2022" sheetId="6" r:id="rId3"/>
  </sheets>
  <definedNames>
    <definedName name="_xlnm._FilterDatabase" localSheetId="0" hidden="1">'2020'!$A$6:$C$142</definedName>
    <definedName name="_xlnm._FilterDatabase" localSheetId="1" hidden="1">'2021'!$A$2:$A$69</definedName>
    <definedName name="_xlnm._FilterDatabase" localSheetId="2" hidden="1">'2022'!$A$2:$N$60</definedName>
    <definedName name="_xlnm.Print_Area" localSheetId="0">'2020'!$A$1:$C$76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2" l="1"/>
  <c r="C68" i="2"/>
  <c r="C64" i="2"/>
  <c r="C60" i="2"/>
  <c r="C57" i="2"/>
  <c r="C54" i="2"/>
  <c r="C51" i="2"/>
  <c r="C43" i="2"/>
  <c r="C37" i="2"/>
  <c r="C72" i="2" l="1"/>
  <c r="E54" i="5"/>
  <c r="E62" i="5"/>
  <c r="E58" i="5"/>
  <c r="E52" i="5"/>
  <c r="E50" i="5"/>
  <c r="E47" i="5"/>
  <c r="E44" i="5"/>
  <c r="E31" i="5"/>
  <c r="E27" i="5"/>
  <c r="E48" i="6"/>
  <c r="F48" i="6"/>
  <c r="G48" i="6"/>
  <c r="E40" i="6"/>
  <c r="G40" i="6"/>
  <c r="E36" i="6"/>
  <c r="F36" i="6"/>
  <c r="G36" i="6"/>
  <c r="E33" i="6"/>
  <c r="F33" i="6"/>
  <c r="G33" i="6"/>
  <c r="E29" i="6"/>
  <c r="F29" i="6"/>
  <c r="G29" i="6"/>
  <c r="E26" i="6"/>
  <c r="F26" i="6"/>
  <c r="G26" i="6"/>
  <c r="E23" i="6"/>
  <c r="F23" i="6"/>
  <c r="G23" i="6"/>
  <c r="E20" i="6"/>
  <c r="F20" i="6"/>
  <c r="G20" i="6"/>
  <c r="E11" i="6"/>
  <c r="E49" i="6" s="1"/>
  <c r="F11" i="6"/>
  <c r="F49" i="6" s="1"/>
  <c r="G11" i="6"/>
  <c r="G49" i="6" s="1"/>
  <c r="E63" i="5" l="1"/>
  <c r="D9" i="6"/>
  <c r="D49" i="6" s="1"/>
  <c r="D51" i="6" s="1"/>
  <c r="D63" i="5"/>
  <c r="E54" i="6" l="1"/>
  <c r="D52" i="6"/>
</calcChain>
</file>

<file path=xl/sharedStrings.xml><?xml version="1.0" encoding="utf-8"?>
<sst xmlns="http://schemas.openxmlformats.org/spreadsheetml/2006/main" count="249" uniqueCount="132">
  <si>
    <t>Shenjëzimi horizontal dhe vertikal i rrugëve</t>
  </si>
  <si>
    <t>Furnizim me inventar ne shkolla</t>
  </si>
  <si>
    <t>Ndërtimi I rrugëve dhe trotuareve në Klinë</t>
  </si>
  <si>
    <t>Projekte zbatuese</t>
  </si>
  <si>
    <t>Ndërtimi I stacionit te autobusëve</t>
  </si>
  <si>
    <t>Ndërtimi I kanalizimeve ne lagje te qytetit</t>
  </si>
  <si>
    <t>Bashkëfinancim me donator</t>
  </si>
  <si>
    <t>Ngrtja e tufave te dhive me partcipim</t>
  </si>
  <si>
    <t>Furnizim me pemë arrore me participim</t>
  </si>
  <si>
    <t>Hapja e puseve për ujitjen e tokave bujqësore me participim</t>
  </si>
  <si>
    <t>Mirëmbajtja e rrjetit te Kamerave te qytetit</t>
  </si>
  <si>
    <t>Furnizim me mjete kabinetike për shkolla</t>
  </si>
  <si>
    <t xml:space="preserve">Fondi për mbështetje te NVM-prodhuese </t>
  </si>
  <si>
    <t>Rrënimi I objekteve te vjetra dhe ndërtimeve pa leje</t>
  </si>
  <si>
    <t>Mbjellja e drunjëve dekorativ në rrugët e qytetit</t>
  </si>
  <si>
    <t>Bashkëfinancim me donatorë</t>
  </si>
  <si>
    <t>Ngritja e serave me participim</t>
  </si>
  <si>
    <t>Furnizim me koshere bletësh</t>
  </si>
  <si>
    <t>Fondi për eksproprijim</t>
  </si>
  <si>
    <t>Fondi për Vendime te gjykatave</t>
  </si>
  <si>
    <t>Furnzim me lektyra shkollore dhe mjete kabinetike në shkolla</t>
  </si>
  <si>
    <t>Projektet me prioritet për vitin  2020</t>
  </si>
  <si>
    <t>Asfaltimi I rrugëve lokale ne Kepuz</t>
  </si>
  <si>
    <t>Asfaltimi I rrugëve lokale ne Ujemire - Shtarice - Siqeve</t>
  </si>
  <si>
    <t>Asfaltimi I rrugëve lokale ne Gremnike</t>
  </si>
  <si>
    <t>Asfaltimi I rrugëve lokale ne Drenovce</t>
  </si>
  <si>
    <t>Ndërtimi I kanalizimit në fshatin Leskoc - Ranoc</t>
  </si>
  <si>
    <t>Ndërtimi I kanalizimit ne Shtupel - Kernice</t>
  </si>
  <si>
    <t>Ndërtimi I kanalizimit dhe ujesjellesit në Kryshevë te Vogël</t>
  </si>
  <si>
    <t>Asfaltimi I rrugëve lokale ne Ranoc-Leskoc</t>
  </si>
  <si>
    <t>Ndertimi I sheshit te qytetit</t>
  </si>
  <si>
    <t>Ndërtimi I kanalizimit në Videjë-Jagode</t>
  </si>
  <si>
    <t>Ndertimi I liqenit akumulues per furnizim me uje te pijes</t>
  </si>
  <si>
    <t>Asfaltimi i rrugëve lokale ne Shtupel-Kernice</t>
  </si>
  <si>
    <t>Sanimi I gropave te rrugeve me asfalt</t>
  </si>
  <si>
    <t>Blerja e nje kombibusi dhe vetura</t>
  </si>
  <si>
    <t>Furnizim me pemë me participim</t>
  </si>
  <si>
    <t>Ngirtja e tufave te dhive me partcipim</t>
  </si>
  <si>
    <t>Ndërtimi I kanalizimit ne Ujemire - Shtarice - Siqeve-Doberdol</t>
  </si>
  <si>
    <t>Ndërtimi I kanalizimit ne Dollove-faza e dyte</t>
  </si>
  <si>
    <t>Asfaltimi I rrugëve lokale ne Gllareve-Rixheve-Stapanice</t>
  </si>
  <si>
    <t>Asfaltimi I rrugëve lokale ne Bokshiq</t>
  </si>
  <si>
    <t>Ndërtimi I ujësjellësit në Komunen e Klines</t>
  </si>
  <si>
    <t xml:space="preserve">Ndërtimi I rrugeve ne Qupevë </t>
  </si>
  <si>
    <t>Asfaltimi I rrugëve lokale Zajme-Deiq</t>
  </si>
  <si>
    <t>Ndertimi I kanalizim Radulloc-Patoqan-Zllakuqan</t>
  </si>
  <si>
    <t>Asfaltimi I rrugëve lokale ne Sferke</t>
  </si>
  <si>
    <t>Ndërtimi I rrugeve dhe - infrastrukture nentokesore ne Jashanice - Resnike</t>
  </si>
  <si>
    <t>Infrastrukture rrugore mbitokesore dhe nentokesore ne Rudic</t>
  </si>
  <si>
    <t>Ndriqimi publik ne lokalitetet me te banuara nga komunitetet</t>
  </si>
  <si>
    <t>Pajisje  mjekesore</t>
  </si>
  <si>
    <t>Ndërtimi i kanalizimit ne Gllareve-Rixheve-Stapanice</t>
  </si>
  <si>
    <t>Rregullimi i  rrjetit të kanalizimit</t>
  </si>
  <si>
    <t>Zgjerimi i rrjetit te ndriçimit publik</t>
  </si>
  <si>
    <t>Rregullimi i vorrezave ne Komunen e Klines</t>
  </si>
  <si>
    <t>Zgjerimi i rrjetit te Kamerave te qytetit</t>
  </si>
  <si>
    <t>Renovimi i objekteve komunale</t>
  </si>
  <si>
    <t>Rregullimi i Kulles "Muje Krasniqi"</t>
  </si>
  <si>
    <t>Ndërtimi i Lapidarit per te pagjeturit</t>
  </si>
  <si>
    <t>Ndertimi i fushes ndihmese te futbollit- faza dytë</t>
  </si>
  <si>
    <t>Projektet me prioritet për vitin  2021</t>
  </si>
  <si>
    <t>Ndërtimi i kanalizimit në Shtupel</t>
  </si>
  <si>
    <t>Ndërtimi i kanalizimit në  Klinavc</t>
  </si>
  <si>
    <t>Ndërtimi i kanalizimit në  Bërkovë</t>
  </si>
  <si>
    <t>Ndërtimi i kanalizimit në Binxhë</t>
  </si>
  <si>
    <t>Ndërtimi i kanalizimit në Grapc</t>
  </si>
  <si>
    <t>Ndërtimi i kanalizimit në Dobërdol</t>
  </si>
  <si>
    <t>Asfaltimi i rrugëve lokale në Jagodë</t>
  </si>
  <si>
    <t>Asfaltimi i rrugëve lokale në Klinavc</t>
  </si>
  <si>
    <t>Ndërtimi i rrugëve dhe trotuareve në Klinë</t>
  </si>
  <si>
    <t>Ndërtimi i trotuarit Klinë-Videjë</t>
  </si>
  <si>
    <t>Asfaltimi i rrugëve lokale në Caravik</t>
  </si>
  <si>
    <t>Ndërtimi i trotuarit në Zllakuqan</t>
  </si>
  <si>
    <t>Asfaltimi i rrugëve lokale në Dresnik</t>
  </si>
  <si>
    <t>Asfaltimi i rrugëve lokale në Dollc</t>
  </si>
  <si>
    <t>Ndërtimi i urës për këmbësorë mbi lumin Klina në Jashanicë</t>
  </si>
  <si>
    <t>Ndërtimi i kanaleve te ujitjes se tokave bujqësore</t>
  </si>
  <si>
    <t>Shpimi i puseve për ujitje te sipërfaqeve te gjelbëruara në qytet</t>
  </si>
  <si>
    <t>Rrënimi i objekteve te vjetra dhe ndërtimeve pa leje</t>
  </si>
  <si>
    <t>Renovim i objekteve të administratës</t>
  </si>
  <si>
    <t>Inventarizimi i Qendrës rinore</t>
  </si>
  <si>
    <t>Liqeni akumulues për ujë të pijës</t>
  </si>
  <si>
    <t>Ndërtimi i stacionit të autobusve</t>
  </si>
  <si>
    <t>Projektet me prioritet për vitin  2022</t>
  </si>
  <si>
    <t>Ndërtimi i rrugëve në zonat rurale</t>
  </si>
  <si>
    <t>Ndërtimi i kanalizimeve në qytet dhe ne zonat rurale</t>
  </si>
  <si>
    <t>Ndërtimi i ujësjellësit ne qytet dhe zonat rurale</t>
  </si>
  <si>
    <t xml:space="preserve">Bashkëfinancim me donatorë </t>
  </si>
  <si>
    <t>Zhvillimi i softverit për menagjim të autoparkut</t>
  </si>
  <si>
    <t>Digjitalizimi i lëndës arkivore</t>
  </si>
  <si>
    <t xml:space="preserve">Ndërtimi dhe mirëmbajtja e objekteve sportive </t>
  </si>
  <si>
    <t>Ndërtimi dhe mirëmbajtja e objekteve te kulturës</t>
  </si>
  <si>
    <t>Furnizim me fidane te pemëve te imëta:mjedër,dredhëza dhe manaferrë</t>
  </si>
  <si>
    <t>Asfaltimi i rugës Gjyrgjevik-Dobërdol</t>
  </si>
  <si>
    <t>Renovimi I objekteve shëndetësore</t>
  </si>
  <si>
    <t>Pajisje mjekësore</t>
  </si>
  <si>
    <t>Asfaltimi I rrugëve lokale në Sferkë</t>
  </si>
  <si>
    <t>Asfaltimi I rrugëve lokale në Qabiq</t>
  </si>
  <si>
    <t>Pajisja me inventar në shkolla</t>
  </si>
  <si>
    <t>Rregullimi dhe mirëmbajtja e parqeve</t>
  </si>
  <si>
    <t>Studimi I fizibilitetit per trajtimin e ujerave te zeza</t>
  </si>
  <si>
    <t>Ndërtimi I kanalizimit në Klinavc</t>
  </si>
  <si>
    <t>Ndërtimi I kanaleve te ujitjes dhe mbrojtja e rrjedhave ujore</t>
  </si>
  <si>
    <t>Renovimi I objekteve shkollore dhe fushave sportive ne Komunen e Klines</t>
  </si>
  <si>
    <t>Fondi emergjent</t>
  </si>
  <si>
    <t>urb</t>
  </si>
  <si>
    <t>sher</t>
  </si>
  <si>
    <t>Asfaltimi I rrugicave ne lokalitetet e banuara me komunitete</t>
  </si>
  <si>
    <t>buj</t>
  </si>
  <si>
    <t>shen</t>
  </si>
  <si>
    <t>insp</t>
  </si>
  <si>
    <t>ad</t>
  </si>
  <si>
    <t>kul</t>
  </si>
  <si>
    <t>fin</t>
  </si>
  <si>
    <t>ar</t>
  </si>
  <si>
    <t>Rregullimi I shtratit te lumit Drini i bardhë</t>
  </si>
  <si>
    <t>Ndërtimi i impianteve për trajtimin e ujrave të zeza</t>
  </si>
  <si>
    <t>Rregullimi I shtratit te lumit Drini I bardhë</t>
  </si>
  <si>
    <t>Urbanizmi</t>
  </si>
  <si>
    <t>Infrastruktura rrugore</t>
  </si>
  <si>
    <t>Inspeksioni</t>
  </si>
  <si>
    <t>Arsimi</t>
  </si>
  <si>
    <t>Shendetësia</t>
  </si>
  <si>
    <t>Administrata</t>
  </si>
  <si>
    <t>Kultura</t>
  </si>
  <si>
    <t>Financa</t>
  </si>
  <si>
    <t>Bujqesia</t>
  </si>
  <si>
    <t>Infrastruktura  rrugore</t>
  </si>
  <si>
    <t>Financat</t>
  </si>
  <si>
    <t>Ndërtimi dhe renovimi I objekteve shëndetësore</t>
  </si>
  <si>
    <t>Infrastruktura rrugore-Shërbimet publike</t>
  </si>
  <si>
    <t>Ndërtimi dhe renovimi I objekteve te administratës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</si>
</sst>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rgb="FF000000"/>
      <name val="Times New Roman"/>
      <family val="1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43" fontId="0" fillId="0" borderId="0" xfId="1" applyFont="1" applyBorder="1"/>
    <xf numFmtId="0" fontId="0" fillId="0" borderId="0" xfId="0" applyFont="1"/>
    <xf numFmtId="0" fontId="0" fillId="0" borderId="5" xfId="0" applyFont="1" applyBorder="1" applyAlignment="1"/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43" fontId="1" fillId="0" borderId="0" xfId="1" applyFont="1" applyBorder="1"/>
    <xf numFmtId="0" fontId="0" fillId="0" borderId="0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43" fontId="1" fillId="0" borderId="0" xfId="1" applyFont="1"/>
    <xf numFmtId="43" fontId="0" fillId="0" borderId="0" xfId="0" applyNumberFormat="1" applyFont="1"/>
    <xf numFmtId="43" fontId="1" fillId="0" borderId="0" xfId="1" applyFont="1" applyFill="1" applyBorder="1"/>
    <xf numFmtId="43" fontId="9" fillId="0" borderId="0" xfId="0" applyNumberFormat="1" applyFont="1" applyBorder="1"/>
    <xf numFmtId="0" fontId="9" fillId="0" borderId="0" xfId="0" applyFont="1"/>
    <xf numFmtId="43" fontId="9" fillId="0" borderId="0" xfId="1" applyFont="1"/>
    <xf numFmtId="43" fontId="10" fillId="0" borderId="0" xfId="1" applyFont="1" applyBorder="1"/>
    <xf numFmtId="43" fontId="9" fillId="0" borderId="0" xfId="0" applyNumberFormat="1" applyFont="1"/>
    <xf numFmtId="43" fontId="10" fillId="0" borderId="0" xfId="1" applyFont="1" applyFill="1" applyBorder="1"/>
    <xf numFmtId="43" fontId="0" fillId="0" borderId="0" xfId="1" applyFont="1" applyFill="1" applyBorder="1"/>
    <xf numFmtId="0" fontId="12" fillId="0" borderId="0" xfId="0" applyFont="1"/>
    <xf numFmtId="43" fontId="10" fillId="0" borderId="0" xfId="1" applyFont="1"/>
    <xf numFmtId="0" fontId="1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43" fontId="0" fillId="0" borderId="0" xfId="1" applyFont="1" applyAlignment="1">
      <alignment horizontal="center"/>
    </xf>
    <xf numFmtId="0" fontId="0" fillId="2" borderId="0" xfId="0" applyFill="1"/>
    <xf numFmtId="43" fontId="0" fillId="0" borderId="0" xfId="0" applyNumberFormat="1" applyFill="1" applyBorder="1"/>
    <xf numFmtId="43" fontId="14" fillId="0" borderId="1" xfId="1" applyFont="1" applyBorder="1"/>
    <xf numFmtId="43" fontId="0" fillId="0" borderId="6" xfId="1" applyFont="1" applyFill="1" applyBorder="1"/>
    <xf numFmtId="49" fontId="0" fillId="0" borderId="0" xfId="1" applyNumberFormat="1" applyFont="1" applyAlignment="1">
      <alignment horizontal="center"/>
    </xf>
    <xf numFmtId="43" fontId="0" fillId="0" borderId="0" xfId="1" applyFont="1" applyFill="1"/>
    <xf numFmtId="0" fontId="0" fillId="0" borderId="0" xfId="0" applyFill="1"/>
    <xf numFmtId="43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3" fontId="1" fillId="3" borderId="1" xfId="1" applyFont="1" applyFill="1" applyBorder="1"/>
    <xf numFmtId="43" fontId="0" fillId="3" borderId="1" xfId="1" applyFont="1" applyFill="1" applyBorder="1"/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3" fontId="4" fillId="3" borderId="2" xfId="1" applyFont="1" applyFill="1" applyBorder="1"/>
    <xf numFmtId="0" fontId="3" fillId="4" borderId="1" xfId="0" applyFont="1" applyFill="1" applyBorder="1" applyAlignment="1">
      <alignment vertical="center"/>
    </xf>
    <xf numFmtId="43" fontId="4" fillId="4" borderId="2" xfId="1" applyFont="1" applyFill="1" applyBorder="1"/>
    <xf numFmtId="0" fontId="15" fillId="3" borderId="1" xfId="0" applyFont="1" applyFill="1" applyBorder="1" applyAlignment="1">
      <alignment vertical="center"/>
    </xf>
    <xf numFmtId="43" fontId="4" fillId="3" borderId="4" xfId="1" applyFont="1" applyFill="1" applyBorder="1"/>
    <xf numFmtId="0" fontId="3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43" fontId="10" fillId="3" borderId="0" xfId="1" applyFont="1" applyFill="1" applyBorder="1"/>
    <xf numFmtId="43" fontId="9" fillId="3" borderId="0" xfId="1" applyFont="1" applyFill="1"/>
    <xf numFmtId="0" fontId="3" fillId="3" borderId="1" xfId="0" applyFont="1" applyFill="1" applyBorder="1" applyAlignment="1">
      <alignment horizontal="right" vertical="center"/>
    </xf>
    <xf numFmtId="43" fontId="4" fillId="3" borderId="1" xfId="1" applyFont="1" applyFill="1" applyBorder="1"/>
    <xf numFmtId="0" fontId="17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/>
    </xf>
    <xf numFmtId="43" fontId="0" fillId="4" borderId="7" xfId="1" applyFont="1" applyFill="1" applyBorder="1"/>
    <xf numFmtId="43" fontId="0" fillId="4" borderId="1" xfId="1" applyFont="1" applyFill="1" applyBorder="1"/>
    <xf numFmtId="43" fontId="0" fillId="4" borderId="3" xfId="1" applyFont="1" applyFill="1" applyBorder="1"/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43" fontId="1" fillId="4" borderId="1" xfId="1" applyFont="1" applyFill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6"/>
  <sheetViews>
    <sheetView tabSelected="1" zoomScaleNormal="100" workbookViewId="0">
      <selection activeCell="B56" sqref="B56"/>
    </sheetView>
  </sheetViews>
  <sheetFormatPr defaultRowHeight="15" x14ac:dyDescent="0.25"/>
  <cols>
    <col min="1" max="1" width="4" style="7" customWidth="1"/>
    <col min="2" max="2" width="60" style="7" customWidth="1"/>
    <col min="3" max="3" width="16.7109375" style="18" customWidth="1"/>
    <col min="4" max="4" width="15.7109375" style="7" customWidth="1"/>
    <col min="5" max="5" width="13.85546875" style="7" customWidth="1"/>
    <col min="6" max="6" width="19.28515625" style="7" customWidth="1"/>
    <col min="7" max="16384" width="9.140625" style="7"/>
  </cols>
  <sheetData>
    <row r="4" spans="1:5" ht="18.75" x14ac:dyDescent="0.3">
      <c r="A4" s="72" t="s">
        <v>21</v>
      </c>
      <c r="B4" s="72"/>
      <c r="C4" s="72"/>
    </row>
    <row r="5" spans="1:5" x14ac:dyDescent="0.25">
      <c r="A5" s="8"/>
      <c r="B5" s="8"/>
      <c r="C5" s="42"/>
      <c r="D5" s="13"/>
      <c r="E5" s="13"/>
    </row>
    <row r="6" spans="1:5" x14ac:dyDescent="0.25">
      <c r="A6" s="9">
        <v>1</v>
      </c>
      <c r="B6" s="44" t="s">
        <v>3</v>
      </c>
      <c r="C6" s="45">
        <v>30000</v>
      </c>
      <c r="D6" s="12"/>
      <c r="E6" s="13"/>
    </row>
    <row r="7" spans="1:5" x14ac:dyDescent="0.25">
      <c r="A7" s="9">
        <v>2</v>
      </c>
      <c r="B7" s="44" t="s">
        <v>2</v>
      </c>
      <c r="C7" s="45">
        <v>150000</v>
      </c>
      <c r="D7" s="12"/>
      <c r="E7" s="13"/>
    </row>
    <row r="8" spans="1:5" x14ac:dyDescent="0.25">
      <c r="A8" s="9">
        <v>3</v>
      </c>
      <c r="B8" s="44" t="s">
        <v>26</v>
      </c>
      <c r="C8" s="45">
        <v>30000</v>
      </c>
      <c r="D8" s="12"/>
      <c r="E8" s="13"/>
    </row>
    <row r="9" spans="1:5" x14ac:dyDescent="0.25">
      <c r="A9" s="9">
        <v>4</v>
      </c>
      <c r="B9" s="44" t="s">
        <v>31</v>
      </c>
      <c r="C9" s="45">
        <v>50000</v>
      </c>
      <c r="D9" s="12"/>
      <c r="E9" s="13"/>
    </row>
    <row r="10" spans="1:5" x14ac:dyDescent="0.25">
      <c r="A10" s="9">
        <v>5</v>
      </c>
      <c r="B10" s="44" t="s">
        <v>43</v>
      </c>
      <c r="C10" s="45">
        <v>50000</v>
      </c>
      <c r="D10" s="12"/>
      <c r="E10" s="13"/>
    </row>
    <row r="11" spans="1:5" x14ac:dyDescent="0.25">
      <c r="A11" s="9">
        <v>6</v>
      </c>
      <c r="B11" s="44" t="s">
        <v>4</v>
      </c>
      <c r="C11" s="45">
        <v>40000</v>
      </c>
      <c r="D11" s="12"/>
      <c r="E11" s="13"/>
    </row>
    <row r="12" spans="1:5" x14ac:dyDescent="0.25">
      <c r="A12" s="9">
        <v>7</v>
      </c>
      <c r="B12" s="44" t="s">
        <v>33</v>
      </c>
      <c r="C12" s="45">
        <v>60000</v>
      </c>
      <c r="D12" s="12"/>
      <c r="E12" s="20"/>
    </row>
    <row r="13" spans="1:5" x14ac:dyDescent="0.25">
      <c r="A13" s="9">
        <v>8</v>
      </c>
      <c r="B13" s="44" t="s">
        <v>29</v>
      </c>
      <c r="C13" s="45">
        <v>10000</v>
      </c>
      <c r="D13" s="12"/>
      <c r="E13" s="13"/>
    </row>
    <row r="14" spans="1:5" x14ac:dyDescent="0.25">
      <c r="A14" s="9">
        <v>9</v>
      </c>
      <c r="B14" s="44" t="s">
        <v>22</v>
      </c>
      <c r="C14" s="45">
        <v>30000</v>
      </c>
      <c r="D14" s="12"/>
      <c r="E14" s="13"/>
    </row>
    <row r="15" spans="1:5" x14ac:dyDescent="0.25">
      <c r="A15" s="9">
        <v>10</v>
      </c>
      <c r="B15" s="44" t="s">
        <v>23</v>
      </c>
      <c r="C15" s="45">
        <v>75000</v>
      </c>
      <c r="D15" s="12"/>
      <c r="E15" s="13"/>
    </row>
    <row r="16" spans="1:5" x14ac:dyDescent="0.25">
      <c r="A16" s="9">
        <v>11</v>
      </c>
      <c r="B16" s="44" t="s">
        <v>24</v>
      </c>
      <c r="C16" s="45">
        <v>30000</v>
      </c>
      <c r="D16" s="12"/>
      <c r="E16" s="13"/>
    </row>
    <row r="17" spans="1:5" x14ac:dyDescent="0.25">
      <c r="A17" s="9">
        <v>12</v>
      </c>
      <c r="B17" s="44" t="s">
        <v>40</v>
      </c>
      <c r="C17" s="45">
        <v>70000</v>
      </c>
      <c r="D17" s="12"/>
      <c r="E17" s="13"/>
    </row>
    <row r="18" spans="1:5" x14ac:dyDescent="0.25">
      <c r="A18" s="9">
        <v>13</v>
      </c>
      <c r="B18" s="44" t="s">
        <v>51</v>
      </c>
      <c r="C18" s="45">
        <v>10000</v>
      </c>
      <c r="D18" s="12"/>
      <c r="E18" s="13"/>
    </row>
    <row r="19" spans="1:5" x14ac:dyDescent="0.25">
      <c r="A19" s="9">
        <v>14</v>
      </c>
      <c r="B19" s="44" t="s">
        <v>25</v>
      </c>
      <c r="C19" s="45">
        <v>35000</v>
      </c>
      <c r="D19" s="12"/>
      <c r="E19" s="13"/>
    </row>
    <row r="20" spans="1:5" x14ac:dyDescent="0.25">
      <c r="A20" s="9">
        <v>15</v>
      </c>
      <c r="B20" s="44" t="s">
        <v>44</v>
      </c>
      <c r="C20" s="45">
        <v>110000</v>
      </c>
      <c r="D20" s="12"/>
      <c r="E20" s="13"/>
    </row>
    <row r="21" spans="1:5" x14ac:dyDescent="0.25">
      <c r="A21" s="9">
        <v>16</v>
      </c>
      <c r="B21" s="44" t="s">
        <v>38</v>
      </c>
      <c r="C21" s="45">
        <v>65000</v>
      </c>
      <c r="D21" s="12"/>
      <c r="E21" s="13"/>
    </row>
    <row r="22" spans="1:5" x14ac:dyDescent="0.25">
      <c r="A22" s="9">
        <v>17</v>
      </c>
      <c r="B22" s="44" t="s">
        <v>39</v>
      </c>
      <c r="C22" s="45">
        <v>25000</v>
      </c>
      <c r="D22" s="12"/>
      <c r="E22" s="13"/>
    </row>
    <row r="23" spans="1:5" x14ac:dyDescent="0.25">
      <c r="A23" s="9">
        <v>18</v>
      </c>
      <c r="B23" s="44" t="s">
        <v>27</v>
      </c>
      <c r="C23" s="45">
        <v>50000</v>
      </c>
      <c r="D23" s="12"/>
      <c r="E23" s="13"/>
    </row>
    <row r="24" spans="1:5" x14ac:dyDescent="0.25">
      <c r="A24" s="9">
        <v>19</v>
      </c>
      <c r="B24" s="44" t="s">
        <v>46</v>
      </c>
      <c r="C24" s="45">
        <v>30000</v>
      </c>
      <c r="D24" s="12"/>
      <c r="E24" s="13"/>
    </row>
    <row r="25" spans="1:5" x14ac:dyDescent="0.25">
      <c r="A25" s="9">
        <v>20</v>
      </c>
      <c r="B25" s="47" t="s">
        <v>45</v>
      </c>
      <c r="C25" s="45">
        <v>30000</v>
      </c>
      <c r="D25" s="12"/>
      <c r="E25" s="13"/>
    </row>
    <row r="26" spans="1:5" x14ac:dyDescent="0.25">
      <c r="A26" s="9">
        <v>21</v>
      </c>
      <c r="B26" s="44" t="s">
        <v>28</v>
      </c>
      <c r="C26" s="45">
        <v>40000</v>
      </c>
      <c r="D26" s="12"/>
      <c r="E26" s="13"/>
    </row>
    <row r="27" spans="1:5" x14ac:dyDescent="0.25">
      <c r="A27" s="9">
        <v>22</v>
      </c>
      <c r="B27" s="44" t="s">
        <v>47</v>
      </c>
      <c r="C27" s="45">
        <v>60000</v>
      </c>
      <c r="D27" s="12"/>
      <c r="E27" s="13"/>
    </row>
    <row r="28" spans="1:5" x14ac:dyDescent="0.25">
      <c r="A28" s="9">
        <v>23</v>
      </c>
      <c r="B28" s="44" t="s">
        <v>5</v>
      </c>
      <c r="C28" s="45">
        <v>20000</v>
      </c>
      <c r="D28" s="12"/>
      <c r="E28" s="13"/>
    </row>
    <row r="29" spans="1:5" x14ac:dyDescent="0.25">
      <c r="A29" s="9">
        <v>24</v>
      </c>
      <c r="B29" s="44" t="s">
        <v>48</v>
      </c>
      <c r="C29" s="45">
        <v>50000</v>
      </c>
      <c r="D29" s="12"/>
      <c r="E29" s="13"/>
    </row>
    <row r="30" spans="1:5" x14ac:dyDescent="0.25">
      <c r="A30" s="9">
        <v>25</v>
      </c>
      <c r="B30" s="44" t="s">
        <v>42</v>
      </c>
      <c r="C30" s="45">
        <v>30000</v>
      </c>
      <c r="D30" s="12"/>
      <c r="E30" s="13"/>
    </row>
    <row r="31" spans="1:5" x14ac:dyDescent="0.25">
      <c r="A31" s="9">
        <v>26</v>
      </c>
      <c r="B31" s="44" t="s">
        <v>100</v>
      </c>
      <c r="C31" s="45">
        <v>30000</v>
      </c>
      <c r="D31" s="12"/>
      <c r="E31" s="13"/>
    </row>
    <row r="32" spans="1:5" x14ac:dyDescent="0.25">
      <c r="A32" s="9">
        <v>27</v>
      </c>
      <c r="B32" s="44" t="s">
        <v>101</v>
      </c>
      <c r="C32" s="45">
        <v>30000</v>
      </c>
      <c r="D32" s="12"/>
      <c r="E32" s="13"/>
    </row>
    <row r="33" spans="1:6" x14ac:dyDescent="0.25">
      <c r="A33" s="9">
        <v>28</v>
      </c>
      <c r="B33" s="44" t="s">
        <v>41</v>
      </c>
      <c r="C33" s="45">
        <v>40000</v>
      </c>
      <c r="D33" s="12"/>
      <c r="E33" s="13"/>
    </row>
    <row r="34" spans="1:6" x14ac:dyDescent="0.25">
      <c r="A34" s="9">
        <v>29</v>
      </c>
      <c r="B34" s="44" t="s">
        <v>32</v>
      </c>
      <c r="C34" s="45">
        <v>40000</v>
      </c>
      <c r="D34" s="12"/>
      <c r="E34" s="13"/>
    </row>
    <row r="35" spans="1:6" x14ac:dyDescent="0.25">
      <c r="A35" s="9">
        <v>30</v>
      </c>
      <c r="B35" s="44" t="s">
        <v>30</v>
      </c>
      <c r="C35" s="45">
        <v>50000</v>
      </c>
      <c r="D35" s="12"/>
      <c r="E35" s="13"/>
      <c r="F35" s="1"/>
    </row>
    <row r="36" spans="1:6" x14ac:dyDescent="0.25">
      <c r="A36" s="9">
        <v>31</v>
      </c>
      <c r="B36" s="44" t="s">
        <v>6</v>
      </c>
      <c r="C36" s="45">
        <v>425849</v>
      </c>
      <c r="D36" s="20"/>
      <c r="E36" s="27"/>
      <c r="F36" s="27"/>
    </row>
    <row r="37" spans="1:6" ht="23.25" x14ac:dyDescent="0.25">
      <c r="A37" s="9"/>
      <c r="B37" s="63" t="s">
        <v>118</v>
      </c>
      <c r="C37" s="45">
        <f>SUM(C6:C36)</f>
        <v>1795849</v>
      </c>
      <c r="D37" s="20"/>
      <c r="E37" s="27"/>
      <c r="F37" s="27"/>
    </row>
    <row r="38" spans="1:6" x14ac:dyDescent="0.25">
      <c r="A38" s="9">
        <v>32</v>
      </c>
      <c r="B38" s="44" t="s">
        <v>102</v>
      </c>
      <c r="C38" s="45">
        <v>120000</v>
      </c>
      <c r="D38" s="12"/>
      <c r="E38" s="13"/>
    </row>
    <row r="39" spans="1:6" x14ac:dyDescent="0.25">
      <c r="A39" s="69">
        <v>33</v>
      </c>
      <c r="B39" s="70" t="s">
        <v>37</v>
      </c>
      <c r="C39" s="71"/>
      <c r="D39" s="12"/>
      <c r="E39" s="13"/>
    </row>
    <row r="40" spans="1:6" x14ac:dyDescent="0.25">
      <c r="A40" s="69">
        <v>34</v>
      </c>
      <c r="B40" s="70" t="s">
        <v>36</v>
      </c>
      <c r="C40" s="71"/>
      <c r="D40" s="12"/>
      <c r="E40" s="13"/>
    </row>
    <row r="41" spans="1:6" x14ac:dyDescent="0.25">
      <c r="A41" s="69">
        <v>35</v>
      </c>
      <c r="B41" s="70" t="s">
        <v>9</v>
      </c>
      <c r="C41" s="71"/>
    </row>
    <row r="42" spans="1:6" x14ac:dyDescent="0.25">
      <c r="A42" s="9">
        <v>36</v>
      </c>
      <c r="B42" s="48" t="s">
        <v>104</v>
      </c>
      <c r="C42" s="45">
        <v>20000</v>
      </c>
      <c r="D42" s="20"/>
      <c r="E42" s="27"/>
      <c r="F42"/>
    </row>
    <row r="43" spans="1:6" ht="22.5" x14ac:dyDescent="0.25">
      <c r="A43" s="9"/>
      <c r="B43" s="53" t="s">
        <v>126</v>
      </c>
      <c r="C43" s="45">
        <f>SUM(C38:C42)</f>
        <v>140000</v>
      </c>
      <c r="D43" s="20"/>
      <c r="E43" s="27"/>
      <c r="F43"/>
    </row>
    <row r="44" spans="1:6" x14ac:dyDescent="0.25">
      <c r="A44" s="9">
        <v>37</v>
      </c>
      <c r="B44" s="44" t="s">
        <v>34</v>
      </c>
      <c r="C44" s="45">
        <v>35000</v>
      </c>
      <c r="D44" s="12"/>
      <c r="E44" s="13"/>
    </row>
    <row r="45" spans="1:6" x14ac:dyDescent="0.25">
      <c r="A45" s="9">
        <v>38</v>
      </c>
      <c r="B45" s="44" t="s">
        <v>99</v>
      </c>
      <c r="C45" s="45">
        <v>10000</v>
      </c>
      <c r="D45" s="12"/>
      <c r="E45" s="13"/>
    </row>
    <row r="46" spans="1:6" x14ac:dyDescent="0.25">
      <c r="A46" s="9">
        <v>39</v>
      </c>
      <c r="B46" s="44" t="s">
        <v>52</v>
      </c>
      <c r="C46" s="45">
        <v>30000</v>
      </c>
      <c r="D46" s="12"/>
      <c r="E46" s="13"/>
    </row>
    <row r="47" spans="1:6" x14ac:dyDescent="0.25">
      <c r="A47" s="9">
        <v>40</v>
      </c>
      <c r="B47" s="44" t="s">
        <v>53</v>
      </c>
      <c r="C47" s="45">
        <v>45000</v>
      </c>
      <c r="D47" s="12"/>
      <c r="E47" s="13"/>
    </row>
    <row r="48" spans="1:6" x14ac:dyDescent="0.25">
      <c r="A48" s="9">
        <v>41</v>
      </c>
      <c r="B48" s="44" t="s">
        <v>49</v>
      </c>
      <c r="C48" s="45">
        <v>10000</v>
      </c>
      <c r="D48" s="12"/>
      <c r="E48" s="13"/>
    </row>
    <row r="49" spans="1:6" x14ac:dyDescent="0.25">
      <c r="A49" s="9">
        <v>42</v>
      </c>
      <c r="B49" s="44" t="s">
        <v>54</v>
      </c>
      <c r="C49" s="45">
        <v>35000</v>
      </c>
      <c r="D49" s="12"/>
      <c r="E49" s="13"/>
    </row>
    <row r="50" spans="1:6" x14ac:dyDescent="0.25">
      <c r="A50" s="9">
        <v>43</v>
      </c>
      <c r="B50" s="44" t="s">
        <v>55</v>
      </c>
      <c r="C50" s="45">
        <v>12000</v>
      </c>
      <c r="D50" s="20"/>
      <c r="E50" s="20"/>
      <c r="F50"/>
    </row>
    <row r="51" spans="1:6" ht="23.25" x14ac:dyDescent="0.25">
      <c r="A51" s="9"/>
      <c r="B51" s="62" t="s">
        <v>130</v>
      </c>
      <c r="C51" s="45">
        <f>SUM(C44:C50)</f>
        <v>177000</v>
      </c>
      <c r="D51" s="20"/>
      <c r="E51" s="20"/>
      <c r="F51"/>
    </row>
    <row r="52" spans="1:6" x14ac:dyDescent="0.25">
      <c r="A52" s="9">
        <v>44</v>
      </c>
      <c r="B52" s="48" t="s">
        <v>129</v>
      </c>
      <c r="C52" s="45">
        <v>50000</v>
      </c>
      <c r="D52" s="12"/>
      <c r="E52" s="13"/>
    </row>
    <row r="53" spans="1:6" x14ac:dyDescent="0.25">
      <c r="A53" s="9">
        <v>45</v>
      </c>
      <c r="B53" s="44" t="s">
        <v>50</v>
      </c>
      <c r="C53" s="45">
        <v>45000</v>
      </c>
      <c r="D53" s="20"/>
      <c r="E53" s="27"/>
      <c r="F53"/>
    </row>
    <row r="54" spans="1:6" ht="23.25" x14ac:dyDescent="0.25">
      <c r="A54" s="9"/>
      <c r="B54" s="63" t="s">
        <v>122</v>
      </c>
      <c r="C54" s="45">
        <f>SUM(C52:C53)</f>
        <v>95000</v>
      </c>
      <c r="D54" s="20"/>
      <c r="E54" s="27"/>
      <c r="F54"/>
    </row>
    <row r="55" spans="1:6" x14ac:dyDescent="0.25">
      <c r="A55" s="9">
        <v>46</v>
      </c>
      <c r="B55" s="44" t="s">
        <v>0</v>
      </c>
      <c r="C55" s="45">
        <v>20000</v>
      </c>
      <c r="D55" s="12"/>
      <c r="E55" s="13"/>
    </row>
    <row r="56" spans="1:6" x14ac:dyDescent="0.25">
      <c r="A56" s="9">
        <v>47</v>
      </c>
      <c r="B56" s="44" t="s">
        <v>13</v>
      </c>
      <c r="C56" s="45">
        <v>10000</v>
      </c>
      <c r="D56" s="20"/>
      <c r="E56" s="20"/>
      <c r="F56"/>
    </row>
    <row r="57" spans="1:6" ht="23.25" x14ac:dyDescent="0.25">
      <c r="A57" s="9"/>
      <c r="B57" s="63" t="s">
        <v>120</v>
      </c>
      <c r="C57" s="45">
        <f>SUM(C55:C56)</f>
        <v>30000</v>
      </c>
      <c r="D57" s="20"/>
      <c r="E57" s="20"/>
      <c r="F57"/>
    </row>
    <row r="58" spans="1:6" x14ac:dyDescent="0.25">
      <c r="A58" s="9">
        <v>48</v>
      </c>
      <c r="B58" s="44" t="s">
        <v>35</v>
      </c>
      <c r="C58" s="45">
        <v>45000</v>
      </c>
      <c r="D58" s="12"/>
      <c r="E58" s="13"/>
    </row>
    <row r="59" spans="1:6" x14ac:dyDescent="0.25">
      <c r="A59" s="9">
        <v>49</v>
      </c>
      <c r="B59" s="44" t="s">
        <v>131</v>
      </c>
      <c r="C59" s="45">
        <v>40000</v>
      </c>
      <c r="D59" s="20"/>
      <c r="E59" s="20"/>
      <c r="F59"/>
    </row>
    <row r="60" spans="1:6" ht="23.25" x14ac:dyDescent="0.25">
      <c r="A60" s="9"/>
      <c r="B60" s="63" t="s">
        <v>123</v>
      </c>
      <c r="C60" s="45">
        <f>SUM(C58:C59)</f>
        <v>85000</v>
      </c>
      <c r="D60" s="20"/>
      <c r="E60" s="20"/>
      <c r="F60"/>
    </row>
    <row r="61" spans="1:6" x14ac:dyDescent="0.25">
      <c r="A61" s="9">
        <v>50</v>
      </c>
      <c r="B61" s="44" t="s">
        <v>57</v>
      </c>
      <c r="C61" s="45">
        <v>15000</v>
      </c>
      <c r="D61" s="12"/>
      <c r="E61" s="13"/>
    </row>
    <row r="62" spans="1:6" x14ac:dyDescent="0.25">
      <c r="A62" s="9">
        <v>51</v>
      </c>
      <c r="B62" s="44" t="s">
        <v>58</v>
      </c>
      <c r="C62" s="45">
        <v>15000</v>
      </c>
      <c r="D62" s="12"/>
      <c r="E62" s="13"/>
    </row>
    <row r="63" spans="1:6" x14ac:dyDescent="0.25">
      <c r="A63" s="9">
        <v>52</v>
      </c>
      <c r="B63" s="44" t="s">
        <v>59</v>
      </c>
      <c r="C63" s="45">
        <v>50000</v>
      </c>
      <c r="D63" s="20"/>
      <c r="E63" s="20"/>
      <c r="F63"/>
    </row>
    <row r="64" spans="1:6" ht="23.25" x14ac:dyDescent="0.25">
      <c r="A64" s="9"/>
      <c r="B64" s="63" t="s">
        <v>124</v>
      </c>
      <c r="C64" s="45">
        <f>SUM(C61:C63)</f>
        <v>80000</v>
      </c>
      <c r="D64" s="20"/>
      <c r="E64" s="20"/>
      <c r="F64"/>
    </row>
    <row r="65" spans="1:6" x14ac:dyDescent="0.25">
      <c r="A65" s="9">
        <v>53</v>
      </c>
      <c r="B65" s="44" t="s">
        <v>98</v>
      </c>
      <c r="C65" s="45">
        <v>30000</v>
      </c>
      <c r="D65" s="12"/>
      <c r="E65" s="13"/>
    </row>
    <row r="66" spans="1:6" x14ac:dyDescent="0.25">
      <c r="A66" s="9">
        <v>54</v>
      </c>
      <c r="B66" s="44" t="s">
        <v>11</v>
      </c>
      <c r="C66" s="45">
        <v>20000</v>
      </c>
      <c r="D66" s="12"/>
      <c r="E66" s="13"/>
    </row>
    <row r="67" spans="1:6" x14ac:dyDescent="0.25">
      <c r="A67" s="9">
        <v>55</v>
      </c>
      <c r="B67" s="44" t="s">
        <v>103</v>
      </c>
      <c r="C67" s="45">
        <v>150000</v>
      </c>
      <c r="D67" s="20"/>
      <c r="E67" s="27"/>
      <c r="F67"/>
    </row>
    <row r="68" spans="1:6" ht="23.25" x14ac:dyDescent="0.25">
      <c r="A68" s="9"/>
      <c r="B68" s="63" t="s">
        <v>121</v>
      </c>
      <c r="C68" s="45">
        <f>SUM(C65:C67)</f>
        <v>200000</v>
      </c>
      <c r="D68" s="20"/>
      <c r="E68" s="27"/>
      <c r="F68"/>
    </row>
    <row r="69" spans="1:6" x14ac:dyDescent="0.25">
      <c r="A69" s="9">
        <v>56</v>
      </c>
      <c r="B69" s="47" t="s">
        <v>18</v>
      </c>
      <c r="C69" s="45">
        <v>50000</v>
      </c>
      <c r="D69" s="12"/>
      <c r="E69" s="13"/>
    </row>
    <row r="70" spans="1:6" x14ac:dyDescent="0.25">
      <c r="A70" s="9">
        <v>57</v>
      </c>
      <c r="B70" s="47" t="s">
        <v>19</v>
      </c>
      <c r="C70" s="45">
        <v>10000</v>
      </c>
      <c r="D70" s="20"/>
      <c r="E70" s="27"/>
      <c r="F70"/>
    </row>
    <row r="71" spans="1:6" ht="23.25" x14ac:dyDescent="0.25">
      <c r="A71" s="9"/>
      <c r="B71" s="64" t="s">
        <v>128</v>
      </c>
      <c r="C71" s="45">
        <f>SUM(C69:C70)</f>
        <v>60000</v>
      </c>
      <c r="D71" s="20"/>
      <c r="E71" s="27"/>
      <c r="F71"/>
    </row>
    <row r="72" spans="1:6" ht="15.75" x14ac:dyDescent="0.25">
      <c r="A72" s="10"/>
      <c r="B72" s="43"/>
      <c r="C72" s="35">
        <f>C37+C43+C51+C54+C57+C60+C64+C68+C71</f>
        <v>2662849</v>
      </c>
      <c r="D72" s="21"/>
      <c r="E72" s="21"/>
      <c r="F72" s="19"/>
    </row>
    <row r="73" spans="1:6" x14ac:dyDescent="0.25">
      <c r="A73" s="10"/>
      <c r="B73" s="11"/>
      <c r="C73" s="12"/>
    </row>
    <row r="74" spans="1:6" x14ac:dyDescent="0.25">
      <c r="A74" s="10"/>
      <c r="B74" s="14"/>
      <c r="C74" s="12"/>
      <c r="E74" s="19"/>
    </row>
    <row r="75" spans="1:6" x14ac:dyDescent="0.25">
      <c r="A75" s="10"/>
      <c r="B75" s="11"/>
      <c r="C75" s="12"/>
      <c r="E75" s="1"/>
    </row>
    <row r="76" spans="1:6" x14ac:dyDescent="0.25">
      <c r="A76" s="10"/>
      <c r="B76" s="11"/>
      <c r="C76" s="12"/>
      <c r="E76" s="19"/>
    </row>
    <row r="77" spans="1:6" x14ac:dyDescent="0.25">
      <c r="A77" s="10"/>
      <c r="B77" s="11"/>
      <c r="C77" s="12"/>
    </row>
    <row r="78" spans="1:6" x14ac:dyDescent="0.25">
      <c r="A78" s="10"/>
      <c r="B78" s="11"/>
      <c r="C78" s="12"/>
    </row>
    <row r="79" spans="1:6" x14ac:dyDescent="0.25">
      <c r="A79" s="10"/>
      <c r="B79" s="11"/>
      <c r="C79" s="12"/>
    </row>
    <row r="80" spans="1:6" x14ac:dyDescent="0.25">
      <c r="A80" s="10"/>
      <c r="B80" s="11"/>
      <c r="C80" s="12"/>
    </row>
    <row r="81" spans="1:3" x14ac:dyDescent="0.25">
      <c r="A81" s="10"/>
      <c r="B81" s="11"/>
      <c r="C81" s="12"/>
    </row>
    <row r="82" spans="1:3" x14ac:dyDescent="0.25">
      <c r="A82" s="10"/>
      <c r="B82" s="11"/>
      <c r="C82" s="12"/>
    </row>
    <row r="83" spans="1:3" x14ac:dyDescent="0.25">
      <c r="A83" s="10"/>
      <c r="B83" s="11"/>
      <c r="C83" s="12"/>
    </row>
    <row r="84" spans="1:3" x14ac:dyDescent="0.25">
      <c r="A84" s="10"/>
      <c r="B84" s="11"/>
      <c r="C84" s="12"/>
    </row>
    <row r="85" spans="1:3" x14ac:dyDescent="0.25">
      <c r="A85" s="10"/>
      <c r="B85" s="11"/>
      <c r="C85" s="12"/>
    </row>
    <row r="86" spans="1:3" x14ac:dyDescent="0.25">
      <c r="A86" s="10"/>
      <c r="B86" s="11"/>
      <c r="C86" s="12"/>
    </row>
    <row r="87" spans="1:3" x14ac:dyDescent="0.25">
      <c r="A87" s="10"/>
      <c r="B87" s="11"/>
      <c r="C87" s="12"/>
    </row>
    <row r="88" spans="1:3" x14ac:dyDescent="0.25">
      <c r="A88" s="10"/>
      <c r="B88" s="11"/>
      <c r="C88" s="12"/>
    </row>
    <row r="89" spans="1:3" x14ac:dyDescent="0.25">
      <c r="A89" s="10"/>
      <c r="B89" s="11"/>
      <c r="C89" s="12"/>
    </row>
    <row r="90" spans="1:3" x14ac:dyDescent="0.25">
      <c r="A90" s="10"/>
      <c r="B90" s="11"/>
      <c r="C90" s="12"/>
    </row>
    <row r="91" spans="1:3" x14ac:dyDescent="0.25">
      <c r="A91" s="10"/>
      <c r="B91" s="11"/>
      <c r="C91" s="12"/>
    </row>
    <row r="92" spans="1:3" x14ac:dyDescent="0.25">
      <c r="A92" s="10"/>
      <c r="B92" s="11"/>
      <c r="C92" s="12"/>
    </row>
    <row r="93" spans="1:3" x14ac:dyDescent="0.25">
      <c r="A93" s="10"/>
      <c r="B93" s="11"/>
      <c r="C93" s="12"/>
    </row>
    <row r="94" spans="1:3" x14ac:dyDescent="0.25">
      <c r="A94" s="10"/>
      <c r="B94" s="14"/>
      <c r="C94" s="12"/>
    </row>
    <row r="95" spans="1:3" x14ac:dyDescent="0.25">
      <c r="A95" s="10"/>
      <c r="B95" s="14"/>
      <c r="C95" s="12"/>
    </row>
    <row r="96" spans="1:3" x14ac:dyDescent="0.25">
      <c r="A96" s="10"/>
      <c r="B96" s="14"/>
      <c r="C96" s="12"/>
    </row>
    <row r="97" spans="1:3" x14ac:dyDescent="0.25">
      <c r="A97" s="10"/>
      <c r="B97" s="14"/>
      <c r="C97" s="12"/>
    </row>
    <row r="98" spans="1:3" x14ac:dyDescent="0.25">
      <c r="A98" s="10"/>
      <c r="B98" s="11"/>
      <c r="C98" s="12"/>
    </row>
    <row r="99" spans="1:3" x14ac:dyDescent="0.25">
      <c r="A99" s="10"/>
      <c r="B99" s="11"/>
      <c r="C99" s="12"/>
    </row>
    <row r="100" spans="1:3" x14ac:dyDescent="0.25">
      <c r="A100" s="10"/>
      <c r="B100" s="11"/>
      <c r="C100" s="12"/>
    </row>
    <row r="101" spans="1:3" x14ac:dyDescent="0.25">
      <c r="A101" s="10"/>
      <c r="B101" s="11"/>
      <c r="C101" s="12"/>
    </row>
    <row r="102" spans="1:3" x14ac:dyDescent="0.25">
      <c r="A102" s="10"/>
      <c r="B102" s="14"/>
      <c r="C102" s="12"/>
    </row>
    <row r="103" spans="1:3" x14ac:dyDescent="0.25">
      <c r="A103" s="10"/>
      <c r="B103" s="11"/>
      <c r="C103" s="12"/>
    </row>
    <row r="104" spans="1:3" x14ac:dyDescent="0.25">
      <c r="A104" s="10"/>
      <c r="B104" s="14"/>
      <c r="C104" s="12"/>
    </row>
    <row r="105" spans="1:3" x14ac:dyDescent="0.25">
      <c r="A105" s="10"/>
      <c r="B105" s="14"/>
      <c r="C105" s="12"/>
    </row>
    <row r="106" spans="1:3" x14ac:dyDescent="0.25">
      <c r="A106" s="10"/>
      <c r="B106" s="14"/>
      <c r="C106" s="12"/>
    </row>
    <row r="107" spans="1:3" x14ac:dyDescent="0.25">
      <c r="A107" s="10"/>
      <c r="B107" s="14"/>
      <c r="C107" s="12"/>
    </row>
    <row r="108" spans="1:3" x14ac:dyDescent="0.25">
      <c r="A108" s="10"/>
      <c r="B108" s="14"/>
      <c r="C108" s="12"/>
    </row>
    <row r="109" spans="1:3" x14ac:dyDescent="0.25">
      <c r="A109" s="10"/>
      <c r="B109" s="14"/>
      <c r="C109" s="12"/>
    </row>
    <row r="110" spans="1:3" x14ac:dyDescent="0.25">
      <c r="A110" s="10"/>
      <c r="B110" s="14"/>
      <c r="C110" s="12"/>
    </row>
    <row r="111" spans="1:3" x14ac:dyDescent="0.25">
      <c r="A111" s="10"/>
      <c r="B111" s="11"/>
      <c r="C111" s="12"/>
    </row>
    <row r="112" spans="1:3" x14ac:dyDescent="0.25">
      <c r="A112" s="10"/>
      <c r="B112" s="11"/>
      <c r="C112" s="12"/>
    </row>
    <row r="113" spans="1:3" x14ac:dyDescent="0.25">
      <c r="A113" s="10"/>
      <c r="B113" s="11"/>
      <c r="C113" s="12"/>
    </row>
    <row r="114" spans="1:3" x14ac:dyDescent="0.25">
      <c r="A114" s="10"/>
      <c r="B114" s="11"/>
      <c r="C114" s="12"/>
    </row>
    <row r="115" spans="1:3" x14ac:dyDescent="0.25">
      <c r="A115" s="10"/>
      <c r="B115" s="11"/>
      <c r="C115" s="12"/>
    </row>
    <row r="116" spans="1:3" x14ac:dyDescent="0.25">
      <c r="A116" s="10"/>
      <c r="B116" s="11"/>
      <c r="C116" s="12"/>
    </row>
    <row r="117" spans="1:3" x14ac:dyDescent="0.25">
      <c r="A117" s="10"/>
      <c r="B117" s="11"/>
      <c r="C117" s="12"/>
    </row>
    <row r="118" spans="1:3" x14ac:dyDescent="0.25">
      <c r="A118" s="10"/>
      <c r="B118" s="15"/>
      <c r="C118" s="12"/>
    </row>
    <row r="119" spans="1:3" x14ac:dyDescent="0.25">
      <c r="A119" s="10"/>
      <c r="B119" s="15"/>
      <c r="C119" s="12"/>
    </row>
    <row r="120" spans="1:3" x14ac:dyDescent="0.25">
      <c r="A120" s="10"/>
      <c r="B120" s="15"/>
      <c r="C120" s="12"/>
    </row>
    <row r="121" spans="1:3" x14ac:dyDescent="0.25">
      <c r="A121" s="10"/>
      <c r="B121" s="15"/>
      <c r="C121" s="12"/>
    </row>
    <row r="122" spans="1:3" x14ac:dyDescent="0.25">
      <c r="A122" s="10"/>
      <c r="B122" s="15"/>
      <c r="C122" s="12"/>
    </row>
    <row r="123" spans="1:3" x14ac:dyDescent="0.25">
      <c r="A123" s="10"/>
      <c r="B123" s="15"/>
      <c r="C123" s="12"/>
    </row>
    <row r="124" spans="1:3" x14ac:dyDescent="0.25">
      <c r="A124" s="10"/>
      <c r="B124" s="15"/>
      <c r="C124" s="12"/>
    </row>
    <row r="125" spans="1:3" x14ac:dyDescent="0.25">
      <c r="A125" s="10"/>
      <c r="B125" s="15"/>
      <c r="C125" s="12"/>
    </row>
    <row r="126" spans="1:3" x14ac:dyDescent="0.25">
      <c r="A126" s="10"/>
      <c r="B126" s="15"/>
      <c r="C126" s="12"/>
    </row>
    <row r="127" spans="1:3" x14ac:dyDescent="0.25">
      <c r="A127" s="10"/>
      <c r="B127" s="15"/>
      <c r="C127" s="12"/>
    </row>
    <row r="128" spans="1:3" x14ac:dyDescent="0.25">
      <c r="A128" s="10"/>
      <c r="B128" s="15"/>
      <c r="C128" s="12"/>
    </row>
    <row r="129" spans="1:3" x14ac:dyDescent="0.25">
      <c r="A129" s="10"/>
      <c r="B129" s="15"/>
      <c r="C129" s="12"/>
    </row>
    <row r="130" spans="1:3" x14ac:dyDescent="0.25">
      <c r="A130" s="10"/>
      <c r="B130" s="15"/>
      <c r="C130" s="12"/>
    </row>
    <row r="131" spans="1:3" x14ac:dyDescent="0.25">
      <c r="A131" s="10"/>
      <c r="B131" s="15"/>
      <c r="C131" s="12"/>
    </row>
    <row r="132" spans="1:3" x14ac:dyDescent="0.25">
      <c r="A132" s="10"/>
      <c r="B132" s="15"/>
      <c r="C132" s="12"/>
    </row>
    <row r="133" spans="1:3" x14ac:dyDescent="0.25">
      <c r="A133" s="10"/>
      <c r="B133" s="15"/>
      <c r="C133" s="12"/>
    </row>
    <row r="134" spans="1:3" x14ac:dyDescent="0.25">
      <c r="A134" s="10"/>
      <c r="B134" s="15"/>
      <c r="C134" s="12"/>
    </row>
    <row r="135" spans="1:3" x14ac:dyDescent="0.25">
      <c r="A135" s="10"/>
      <c r="B135" s="16"/>
      <c r="C135" s="12"/>
    </row>
    <row r="136" spans="1:3" x14ac:dyDescent="0.25">
      <c r="A136" s="10"/>
      <c r="B136" s="16"/>
      <c r="C136" s="12"/>
    </row>
    <row r="137" spans="1:3" x14ac:dyDescent="0.25">
      <c r="A137" s="10"/>
      <c r="B137" s="16"/>
      <c r="C137" s="12"/>
    </row>
    <row r="138" spans="1:3" x14ac:dyDescent="0.25">
      <c r="A138" s="10"/>
      <c r="B138" s="16"/>
      <c r="C138" s="12"/>
    </row>
    <row r="139" spans="1:3" x14ac:dyDescent="0.25">
      <c r="A139" s="10"/>
      <c r="B139" s="16"/>
      <c r="C139" s="12"/>
    </row>
    <row r="140" spans="1:3" x14ac:dyDescent="0.25">
      <c r="A140" s="17"/>
      <c r="B140" s="13"/>
      <c r="C140" s="12"/>
    </row>
    <row r="141" spans="1:3" x14ac:dyDescent="0.25">
      <c r="A141" s="17"/>
      <c r="B141" s="13"/>
      <c r="C141" s="12"/>
    </row>
    <row r="142" spans="1:3" x14ac:dyDescent="0.25">
      <c r="A142" s="17"/>
      <c r="B142" s="13"/>
      <c r="C142" s="12"/>
    </row>
    <row r="143" spans="1:3" x14ac:dyDescent="0.25">
      <c r="A143" s="13"/>
      <c r="B143" s="13"/>
      <c r="C143" s="12"/>
    </row>
    <row r="144" spans="1:3" x14ac:dyDescent="0.25">
      <c r="A144" s="13"/>
      <c r="B144" s="13"/>
      <c r="C144" s="12"/>
    </row>
    <row r="145" spans="1:3" x14ac:dyDescent="0.25">
      <c r="A145" s="13"/>
      <c r="B145" s="13"/>
      <c r="C145" s="12"/>
    </row>
    <row r="146" spans="1:3" x14ac:dyDescent="0.25">
      <c r="A146" s="13"/>
      <c r="B146" s="13"/>
      <c r="C146" s="12"/>
    </row>
  </sheetData>
  <mergeCells count="1">
    <mergeCell ref="A4:C4"/>
  </mergeCells>
  <pageMargins left="0.7" right="0.7" top="0.75" bottom="0.75" header="0.3" footer="0.3"/>
  <pageSetup scale="80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5"/>
  <sheetViews>
    <sheetView topLeftCell="A34" workbookViewId="0">
      <selection activeCell="D65" sqref="D65"/>
    </sheetView>
  </sheetViews>
  <sheetFormatPr defaultRowHeight="15" x14ac:dyDescent="0.25"/>
  <cols>
    <col min="2" max="2" width="5.7109375" customWidth="1"/>
    <col min="3" max="3" width="59.28515625" customWidth="1"/>
    <col min="4" max="4" width="3.5703125" customWidth="1"/>
    <col min="5" max="5" width="13.7109375" customWidth="1"/>
    <col min="6" max="6" width="13.28515625" style="1" bestFit="1" customWidth="1"/>
    <col min="7" max="7" width="11.5703125" bestFit="1" customWidth="1"/>
    <col min="8" max="8" width="13.28515625" customWidth="1"/>
    <col min="9" max="9" width="13.28515625" bestFit="1" customWidth="1"/>
    <col min="10" max="10" width="10.5703125" bestFit="1" customWidth="1"/>
  </cols>
  <sheetData>
    <row r="2" spans="1:12" ht="18.75" x14ac:dyDescent="0.3">
      <c r="B2" s="73" t="s">
        <v>60</v>
      </c>
      <c r="C2" s="74"/>
      <c r="D2" s="74"/>
    </row>
    <row r="3" spans="1:12" x14ac:dyDescent="0.25">
      <c r="B3" s="3"/>
      <c r="D3" s="1"/>
      <c r="E3" s="41"/>
    </row>
    <row r="4" spans="1:12" x14ac:dyDescent="0.25">
      <c r="A4" t="s">
        <v>105</v>
      </c>
      <c r="B4" s="60">
        <v>1</v>
      </c>
      <c r="C4" s="49" t="s">
        <v>3</v>
      </c>
      <c r="D4" s="50">
        <v>50000</v>
      </c>
      <c r="E4" s="46">
        <v>30000</v>
      </c>
    </row>
    <row r="5" spans="1:12" x14ac:dyDescent="0.25">
      <c r="A5" t="s">
        <v>105</v>
      </c>
      <c r="B5" s="60">
        <v>2</v>
      </c>
      <c r="C5" s="49" t="s">
        <v>61</v>
      </c>
      <c r="D5" s="50">
        <v>80000</v>
      </c>
      <c r="E5" s="46">
        <v>70000</v>
      </c>
    </row>
    <row r="6" spans="1:12" x14ac:dyDescent="0.25">
      <c r="A6" t="s">
        <v>105</v>
      </c>
      <c r="B6" s="60">
        <v>3</v>
      </c>
      <c r="C6" s="49" t="s">
        <v>62</v>
      </c>
      <c r="D6" s="50">
        <v>70000</v>
      </c>
      <c r="E6" s="46">
        <v>30000</v>
      </c>
      <c r="F6" s="27"/>
    </row>
    <row r="7" spans="1:12" x14ac:dyDescent="0.25">
      <c r="A7" t="s">
        <v>105</v>
      </c>
      <c r="B7" s="60">
        <v>4</v>
      </c>
      <c r="C7" s="49" t="s">
        <v>63</v>
      </c>
      <c r="D7" s="50">
        <v>40000</v>
      </c>
      <c r="E7" s="46">
        <v>30000</v>
      </c>
    </row>
    <row r="8" spans="1:12" x14ac:dyDescent="0.25">
      <c r="A8" t="s">
        <v>105</v>
      </c>
      <c r="B8" s="60">
        <v>5</v>
      </c>
      <c r="C8" s="49" t="s">
        <v>64</v>
      </c>
      <c r="D8" s="50">
        <v>40000</v>
      </c>
      <c r="E8" s="46">
        <v>30000</v>
      </c>
    </row>
    <row r="9" spans="1:12" ht="18" customHeight="1" x14ac:dyDescent="0.25">
      <c r="A9" t="s">
        <v>105</v>
      </c>
      <c r="B9" s="60">
        <v>6</v>
      </c>
      <c r="C9" s="49" t="s">
        <v>82</v>
      </c>
      <c r="D9" s="50">
        <v>50000</v>
      </c>
      <c r="E9" s="46">
        <v>50000</v>
      </c>
      <c r="F9" s="38"/>
      <c r="G9" s="27"/>
      <c r="H9" s="22"/>
      <c r="I9" s="23"/>
      <c r="J9" s="22"/>
      <c r="K9" s="22"/>
      <c r="L9" s="22"/>
    </row>
    <row r="10" spans="1:12" x14ac:dyDescent="0.25">
      <c r="A10" t="s">
        <v>105</v>
      </c>
      <c r="B10" s="60">
        <v>7</v>
      </c>
      <c r="C10" s="49" t="s">
        <v>65</v>
      </c>
      <c r="D10" s="50">
        <v>40000</v>
      </c>
      <c r="E10" s="46">
        <v>30000</v>
      </c>
    </row>
    <row r="11" spans="1:12" x14ac:dyDescent="0.25">
      <c r="A11" t="s">
        <v>105</v>
      </c>
      <c r="B11" s="60">
        <v>8</v>
      </c>
      <c r="C11" s="49" t="s">
        <v>96</v>
      </c>
      <c r="D11" s="50"/>
      <c r="E11" s="46">
        <v>40000</v>
      </c>
    </row>
    <row r="12" spans="1:12" x14ac:dyDescent="0.25">
      <c r="A12" t="s">
        <v>105</v>
      </c>
      <c r="B12" s="60">
        <v>9</v>
      </c>
      <c r="C12" s="49" t="s">
        <v>66</v>
      </c>
      <c r="D12" s="50">
        <v>50000</v>
      </c>
      <c r="E12" s="46">
        <v>50000</v>
      </c>
    </row>
    <row r="13" spans="1:12" x14ac:dyDescent="0.25">
      <c r="A13" t="s">
        <v>105</v>
      </c>
      <c r="B13" s="60">
        <v>10</v>
      </c>
      <c r="C13" s="49" t="s">
        <v>67</v>
      </c>
      <c r="D13" s="50">
        <v>50000</v>
      </c>
      <c r="E13" s="46">
        <v>30000</v>
      </c>
    </row>
    <row r="14" spans="1:12" x14ac:dyDescent="0.25">
      <c r="A14" t="s">
        <v>105</v>
      </c>
      <c r="B14" s="60">
        <v>11</v>
      </c>
      <c r="C14" s="49" t="s">
        <v>68</v>
      </c>
      <c r="D14" s="50">
        <v>50000</v>
      </c>
      <c r="E14" s="46">
        <v>50000</v>
      </c>
    </row>
    <row r="15" spans="1:12" x14ac:dyDescent="0.25">
      <c r="A15" t="s">
        <v>105</v>
      </c>
      <c r="B15" s="60">
        <v>12</v>
      </c>
      <c r="C15" s="49" t="s">
        <v>69</v>
      </c>
      <c r="D15" s="50">
        <v>300000</v>
      </c>
      <c r="E15" s="46">
        <v>240000</v>
      </c>
    </row>
    <row r="16" spans="1:12" x14ac:dyDescent="0.25">
      <c r="A16" t="s">
        <v>105</v>
      </c>
      <c r="B16" s="60">
        <v>13</v>
      </c>
      <c r="C16" s="49" t="s">
        <v>97</v>
      </c>
      <c r="D16" s="50"/>
      <c r="E16" s="46">
        <v>30000</v>
      </c>
    </row>
    <row r="17" spans="1:10" x14ac:dyDescent="0.25">
      <c r="A17" t="s">
        <v>105</v>
      </c>
      <c r="B17" s="60">
        <v>14</v>
      </c>
      <c r="C17" s="49" t="s">
        <v>70</v>
      </c>
      <c r="D17" s="50">
        <v>100000</v>
      </c>
      <c r="E17" s="46">
        <v>70000</v>
      </c>
    </row>
    <row r="18" spans="1:10" x14ac:dyDescent="0.25">
      <c r="A18" t="s">
        <v>105</v>
      </c>
      <c r="B18" s="60">
        <v>15</v>
      </c>
      <c r="C18" s="49" t="s">
        <v>71</v>
      </c>
      <c r="D18" s="50">
        <v>40000</v>
      </c>
      <c r="E18" s="46">
        <v>40000</v>
      </c>
    </row>
    <row r="19" spans="1:10" x14ac:dyDescent="0.25">
      <c r="A19" t="s">
        <v>105</v>
      </c>
      <c r="B19" s="60">
        <v>16</v>
      </c>
      <c r="C19" s="49" t="s">
        <v>72</v>
      </c>
      <c r="D19" s="50">
        <v>30000</v>
      </c>
      <c r="E19" s="46">
        <v>30000</v>
      </c>
    </row>
    <row r="20" spans="1:10" x14ac:dyDescent="0.25">
      <c r="A20" t="s">
        <v>105</v>
      </c>
      <c r="B20" s="60">
        <v>17</v>
      </c>
      <c r="C20" s="49" t="s">
        <v>73</v>
      </c>
      <c r="D20" s="50">
        <v>40000</v>
      </c>
      <c r="E20" s="46">
        <v>20000</v>
      </c>
    </row>
    <row r="21" spans="1:10" x14ac:dyDescent="0.25">
      <c r="A21" t="s">
        <v>105</v>
      </c>
      <c r="B21" s="60">
        <v>18</v>
      </c>
      <c r="C21" s="49" t="s">
        <v>74</v>
      </c>
      <c r="D21" s="50">
        <v>40000</v>
      </c>
      <c r="E21" s="46">
        <v>20000</v>
      </c>
    </row>
    <row r="22" spans="1:10" x14ac:dyDescent="0.25">
      <c r="A22" t="s">
        <v>105</v>
      </c>
      <c r="B22" s="60">
        <v>19</v>
      </c>
      <c r="C22" s="49" t="s">
        <v>75</v>
      </c>
      <c r="D22" s="50">
        <v>5000</v>
      </c>
      <c r="E22" s="46">
        <v>10000</v>
      </c>
    </row>
    <row r="23" spans="1:10" x14ac:dyDescent="0.25">
      <c r="A23" t="s">
        <v>105</v>
      </c>
      <c r="B23" s="60">
        <v>20</v>
      </c>
      <c r="C23" s="49" t="s">
        <v>15</v>
      </c>
      <c r="D23" s="50">
        <v>621573</v>
      </c>
      <c r="E23" s="46">
        <v>535298</v>
      </c>
      <c r="F23" s="27"/>
      <c r="G23" s="2"/>
      <c r="H23" s="34"/>
      <c r="I23" s="34"/>
      <c r="J23" s="34"/>
    </row>
    <row r="24" spans="1:10" x14ac:dyDescent="0.25">
      <c r="A24" t="s">
        <v>105</v>
      </c>
      <c r="B24" s="60">
        <v>21</v>
      </c>
      <c r="C24" s="49" t="s">
        <v>93</v>
      </c>
      <c r="D24" s="50">
        <v>50000</v>
      </c>
      <c r="E24" s="46">
        <v>40000</v>
      </c>
    </row>
    <row r="25" spans="1:10" x14ac:dyDescent="0.25">
      <c r="A25" t="s">
        <v>105</v>
      </c>
      <c r="B25" s="60">
        <v>22</v>
      </c>
      <c r="C25" s="49" t="s">
        <v>107</v>
      </c>
      <c r="D25" s="50">
        <v>10000</v>
      </c>
      <c r="E25" s="46">
        <v>10000</v>
      </c>
    </row>
    <row r="26" spans="1:10" x14ac:dyDescent="0.25">
      <c r="B26" s="60">
        <v>23</v>
      </c>
      <c r="C26" s="49" t="s">
        <v>117</v>
      </c>
      <c r="D26" s="50"/>
      <c r="E26" s="46">
        <v>51000</v>
      </c>
      <c r="F26" s="38"/>
      <c r="G26" s="27"/>
    </row>
    <row r="27" spans="1:10" ht="22.5" x14ac:dyDescent="0.25">
      <c r="B27" s="60"/>
      <c r="C27" s="53" t="s">
        <v>118</v>
      </c>
      <c r="D27" s="50"/>
      <c r="E27" s="46">
        <f>SUM(E4:E26)</f>
        <v>1536298</v>
      </c>
      <c r="F27" s="38"/>
      <c r="G27" s="27"/>
    </row>
    <row r="28" spans="1:10" x14ac:dyDescent="0.25">
      <c r="A28" t="s">
        <v>108</v>
      </c>
      <c r="B28" s="60">
        <v>24</v>
      </c>
      <c r="C28" s="49" t="s">
        <v>76</v>
      </c>
      <c r="D28" s="50">
        <v>50000</v>
      </c>
      <c r="E28" s="46">
        <v>80000</v>
      </c>
    </row>
    <row r="29" spans="1:10" x14ac:dyDescent="0.25">
      <c r="A29" t="s">
        <v>108</v>
      </c>
      <c r="B29" s="60">
        <v>25</v>
      </c>
      <c r="C29" s="49" t="s">
        <v>104</v>
      </c>
      <c r="D29" s="50">
        <v>20000</v>
      </c>
      <c r="E29" s="46">
        <v>20000</v>
      </c>
    </row>
    <row r="30" spans="1:10" x14ac:dyDescent="0.25">
      <c r="A30" t="s">
        <v>108</v>
      </c>
      <c r="B30" s="60">
        <v>26</v>
      </c>
      <c r="C30" s="49" t="s">
        <v>77</v>
      </c>
      <c r="D30" s="50">
        <v>10000</v>
      </c>
      <c r="E30" s="46">
        <v>10000</v>
      </c>
      <c r="F30" s="38"/>
      <c r="G30" s="27"/>
    </row>
    <row r="31" spans="1:10" ht="22.5" x14ac:dyDescent="0.25">
      <c r="B31" s="60"/>
      <c r="C31" s="53" t="s">
        <v>126</v>
      </c>
      <c r="D31" s="50"/>
      <c r="E31" s="46">
        <f>SUM(E28:E30)</f>
        <v>110000</v>
      </c>
      <c r="F31" s="38"/>
      <c r="G31" s="27"/>
    </row>
    <row r="32" spans="1:10" x14ac:dyDescent="0.25">
      <c r="A32" s="33"/>
      <c r="B32" s="65">
        <v>27</v>
      </c>
      <c r="C32" s="51" t="s">
        <v>16</v>
      </c>
      <c r="D32" s="52">
        <v>30000</v>
      </c>
      <c r="E32" s="66"/>
    </row>
    <row r="33" spans="1:12" x14ac:dyDescent="0.25">
      <c r="A33" s="33"/>
      <c r="B33" s="65">
        <v>28</v>
      </c>
      <c r="C33" s="51" t="s">
        <v>17</v>
      </c>
      <c r="D33" s="52">
        <v>30000</v>
      </c>
      <c r="E33" s="67"/>
    </row>
    <row r="34" spans="1:12" x14ac:dyDescent="0.25">
      <c r="A34" s="33"/>
      <c r="B34" s="65">
        <v>29</v>
      </c>
      <c r="C34" s="51" t="s">
        <v>7</v>
      </c>
      <c r="D34" s="52">
        <v>30000</v>
      </c>
      <c r="E34" s="67"/>
    </row>
    <row r="35" spans="1:12" x14ac:dyDescent="0.25">
      <c r="A35" s="33"/>
      <c r="B35" s="65">
        <v>30</v>
      </c>
      <c r="C35" s="51" t="s">
        <v>8</v>
      </c>
      <c r="D35" s="52">
        <v>30000</v>
      </c>
      <c r="E35" s="67"/>
    </row>
    <row r="36" spans="1:12" x14ac:dyDescent="0.25">
      <c r="A36" s="33"/>
      <c r="B36" s="65">
        <v>31</v>
      </c>
      <c r="C36" s="51" t="s">
        <v>9</v>
      </c>
      <c r="D36" s="52">
        <v>20000</v>
      </c>
      <c r="E36" s="68"/>
    </row>
    <row r="37" spans="1:12" x14ac:dyDescent="0.25">
      <c r="A37" t="s">
        <v>106</v>
      </c>
      <c r="B37" s="60">
        <v>32</v>
      </c>
      <c r="C37" s="49" t="s">
        <v>14</v>
      </c>
      <c r="D37" s="50">
        <v>50000</v>
      </c>
      <c r="E37" s="46">
        <v>28000</v>
      </c>
    </row>
    <row r="38" spans="1:12" x14ac:dyDescent="0.25">
      <c r="A38" t="s">
        <v>106</v>
      </c>
      <c r="B38" s="60">
        <v>33</v>
      </c>
      <c r="C38" s="44" t="s">
        <v>99</v>
      </c>
      <c r="D38" s="50">
        <v>30000</v>
      </c>
      <c r="E38" s="46">
        <v>30000</v>
      </c>
    </row>
    <row r="39" spans="1:12" x14ac:dyDescent="0.25">
      <c r="A39" t="s">
        <v>106</v>
      </c>
      <c r="B39" s="60">
        <v>34</v>
      </c>
      <c r="C39" s="44" t="s">
        <v>52</v>
      </c>
      <c r="D39" s="50">
        <v>20000</v>
      </c>
      <c r="E39" s="46">
        <v>20000</v>
      </c>
    </row>
    <row r="40" spans="1:12" x14ac:dyDescent="0.25">
      <c r="A40" t="s">
        <v>106</v>
      </c>
      <c r="B40" s="60">
        <v>35</v>
      </c>
      <c r="C40" s="44" t="s">
        <v>53</v>
      </c>
      <c r="D40" s="50">
        <v>10000</v>
      </c>
      <c r="E40" s="46">
        <v>10000</v>
      </c>
    </row>
    <row r="41" spans="1:12" x14ac:dyDescent="0.25">
      <c r="A41" t="s">
        <v>106</v>
      </c>
      <c r="B41" s="60">
        <v>36</v>
      </c>
      <c r="C41" s="49" t="s">
        <v>10</v>
      </c>
      <c r="D41" s="50">
        <v>10000</v>
      </c>
      <c r="E41" s="46">
        <v>10000</v>
      </c>
    </row>
    <row r="42" spans="1:12" ht="18" customHeight="1" x14ac:dyDescent="0.25">
      <c r="A42" t="s">
        <v>106</v>
      </c>
      <c r="B42" s="60">
        <v>37</v>
      </c>
      <c r="C42" s="49" t="s">
        <v>116</v>
      </c>
      <c r="D42" s="54">
        <v>200000</v>
      </c>
      <c r="E42" s="46">
        <v>200000</v>
      </c>
    </row>
    <row r="43" spans="1:12" ht="18" customHeight="1" x14ac:dyDescent="0.25">
      <c r="A43" t="s">
        <v>106</v>
      </c>
      <c r="B43" s="60">
        <v>38</v>
      </c>
      <c r="C43" s="49" t="s">
        <v>81</v>
      </c>
      <c r="D43" s="54">
        <v>200000</v>
      </c>
      <c r="E43" s="46">
        <v>200000</v>
      </c>
      <c r="H43" s="22"/>
      <c r="I43" s="23"/>
      <c r="J43" s="22"/>
      <c r="K43" s="22"/>
      <c r="L43" s="22"/>
    </row>
    <row r="44" spans="1:12" ht="18" customHeight="1" x14ac:dyDescent="0.25">
      <c r="B44" s="60"/>
      <c r="C44" s="53" t="s">
        <v>127</v>
      </c>
      <c r="D44" s="50"/>
      <c r="E44" s="46">
        <f>SUM(E37:E43)</f>
        <v>498000</v>
      </c>
      <c r="F44" s="38"/>
      <c r="G44" s="27"/>
      <c r="H44" s="22"/>
      <c r="I44" s="23"/>
      <c r="J44" s="22"/>
      <c r="K44" s="22"/>
      <c r="L44" s="22"/>
    </row>
    <row r="45" spans="1:12" x14ac:dyDescent="0.25">
      <c r="A45" t="s">
        <v>109</v>
      </c>
      <c r="B45" s="60">
        <v>39</v>
      </c>
      <c r="C45" s="49" t="s">
        <v>95</v>
      </c>
      <c r="D45" s="50">
        <v>25000</v>
      </c>
      <c r="E45" s="46">
        <v>25000</v>
      </c>
    </row>
    <row r="46" spans="1:12" x14ac:dyDescent="0.25">
      <c r="A46" t="s">
        <v>109</v>
      </c>
      <c r="B46" s="60">
        <v>40</v>
      </c>
      <c r="C46" s="49" t="s">
        <v>94</v>
      </c>
      <c r="D46" s="50">
        <v>30000</v>
      </c>
      <c r="E46" s="46">
        <v>50000</v>
      </c>
      <c r="F46" s="38"/>
      <c r="G46" s="39"/>
    </row>
    <row r="47" spans="1:12" ht="22.5" x14ac:dyDescent="0.25">
      <c r="B47" s="60"/>
      <c r="C47" s="53" t="s">
        <v>122</v>
      </c>
      <c r="D47" s="50"/>
      <c r="E47" s="46">
        <f>SUM(E45:E46)</f>
        <v>75000</v>
      </c>
      <c r="F47" s="38"/>
      <c r="G47" s="39"/>
    </row>
    <row r="48" spans="1:12" x14ac:dyDescent="0.25">
      <c r="A48" t="s">
        <v>110</v>
      </c>
      <c r="B48" s="60">
        <v>41</v>
      </c>
      <c r="C48" s="49" t="s">
        <v>0</v>
      </c>
      <c r="D48" s="50">
        <v>20000</v>
      </c>
      <c r="E48" s="46">
        <v>20000</v>
      </c>
    </row>
    <row r="49" spans="1:12" x14ac:dyDescent="0.25">
      <c r="A49" t="s">
        <v>110</v>
      </c>
      <c r="B49" s="60">
        <v>42</v>
      </c>
      <c r="C49" s="49" t="s">
        <v>78</v>
      </c>
      <c r="D49" s="50">
        <v>10000</v>
      </c>
      <c r="E49" s="46">
        <v>10000</v>
      </c>
      <c r="F49" s="38"/>
      <c r="G49" s="27"/>
    </row>
    <row r="50" spans="1:12" ht="22.5" x14ac:dyDescent="0.25">
      <c r="B50" s="60"/>
      <c r="C50" s="53" t="s">
        <v>120</v>
      </c>
      <c r="D50" s="50"/>
      <c r="E50" s="46">
        <f>SUM(E48:E49)</f>
        <v>30000</v>
      </c>
      <c r="F50" s="38"/>
      <c r="G50" s="27"/>
    </row>
    <row r="51" spans="1:12" x14ac:dyDescent="0.25">
      <c r="A51" t="s">
        <v>111</v>
      </c>
      <c r="B51" s="60">
        <v>43</v>
      </c>
      <c r="C51" s="49" t="s">
        <v>79</v>
      </c>
      <c r="D51" s="50">
        <v>50000</v>
      </c>
      <c r="E51" s="46">
        <v>30000</v>
      </c>
      <c r="F51" s="38"/>
      <c r="G51" s="27"/>
    </row>
    <row r="52" spans="1:12" ht="22.5" x14ac:dyDescent="0.25">
      <c r="B52" s="60"/>
      <c r="C52" s="53" t="s">
        <v>123</v>
      </c>
      <c r="D52" s="50"/>
      <c r="E52" s="46">
        <f>SUM(E51)</f>
        <v>30000</v>
      </c>
      <c r="F52" s="38"/>
      <c r="G52" s="27"/>
    </row>
    <row r="53" spans="1:12" x14ac:dyDescent="0.25">
      <c r="A53" t="s">
        <v>112</v>
      </c>
      <c r="B53" s="60">
        <v>44</v>
      </c>
      <c r="C53" s="49" t="s">
        <v>80</v>
      </c>
      <c r="D53" s="50">
        <v>70000</v>
      </c>
      <c r="E53" s="46">
        <v>40000</v>
      </c>
      <c r="F53" s="38"/>
      <c r="G53" s="27"/>
    </row>
    <row r="54" spans="1:12" ht="22.5" x14ac:dyDescent="0.25">
      <c r="B54" s="60"/>
      <c r="C54" s="53" t="s">
        <v>124</v>
      </c>
      <c r="D54" s="50"/>
      <c r="E54" s="46">
        <f>SUM(E53)</f>
        <v>40000</v>
      </c>
      <c r="F54" s="38"/>
      <c r="G54" s="27"/>
    </row>
    <row r="55" spans="1:12" x14ac:dyDescent="0.25">
      <c r="A55" t="s">
        <v>113</v>
      </c>
      <c r="B55" s="60">
        <v>45</v>
      </c>
      <c r="C55" s="55" t="s">
        <v>12</v>
      </c>
      <c r="D55" s="50">
        <v>40000</v>
      </c>
      <c r="E55" s="46">
        <v>40000</v>
      </c>
    </row>
    <row r="56" spans="1:12" x14ac:dyDescent="0.25">
      <c r="A56" t="s">
        <v>113</v>
      </c>
      <c r="B56" s="60">
        <v>46</v>
      </c>
      <c r="C56" s="55" t="s">
        <v>18</v>
      </c>
      <c r="D56" s="50">
        <v>50000</v>
      </c>
      <c r="E56" s="46">
        <v>50000</v>
      </c>
    </row>
    <row r="57" spans="1:12" x14ac:dyDescent="0.25">
      <c r="A57" t="s">
        <v>113</v>
      </c>
      <c r="B57" s="60">
        <v>47</v>
      </c>
      <c r="C57" s="55" t="s">
        <v>19</v>
      </c>
      <c r="D57" s="50">
        <v>20000</v>
      </c>
      <c r="E57" s="46">
        <v>20000</v>
      </c>
      <c r="F57" s="38"/>
      <c r="G57" s="27"/>
    </row>
    <row r="58" spans="1:12" ht="22.5" x14ac:dyDescent="0.25">
      <c r="B58" s="60"/>
      <c r="C58" s="56" t="s">
        <v>128</v>
      </c>
      <c r="D58" s="50"/>
      <c r="E58" s="46">
        <f>SUM(E55:E57)</f>
        <v>110000</v>
      </c>
      <c r="F58" s="38"/>
      <c r="G58" s="27"/>
    </row>
    <row r="59" spans="1:12" x14ac:dyDescent="0.25">
      <c r="A59" t="s">
        <v>114</v>
      </c>
      <c r="B59" s="60">
        <v>48</v>
      </c>
      <c r="C59" s="49" t="s">
        <v>20</v>
      </c>
      <c r="D59" s="50">
        <v>20000</v>
      </c>
      <c r="E59" s="46">
        <v>20000</v>
      </c>
    </row>
    <row r="60" spans="1:12" ht="18" customHeight="1" x14ac:dyDescent="0.25">
      <c r="A60" t="s">
        <v>114</v>
      </c>
      <c r="B60" s="60">
        <v>49</v>
      </c>
      <c r="C60" s="49" t="s">
        <v>1</v>
      </c>
      <c r="D60" s="50">
        <v>50000</v>
      </c>
      <c r="E60" s="46">
        <v>30000</v>
      </c>
    </row>
    <row r="61" spans="1:12" ht="18" customHeight="1" x14ac:dyDescent="0.25">
      <c r="A61" t="s">
        <v>114</v>
      </c>
      <c r="B61" s="60">
        <v>50</v>
      </c>
      <c r="C61" s="44" t="s">
        <v>103</v>
      </c>
      <c r="D61" s="50">
        <v>20000</v>
      </c>
      <c r="E61" s="46">
        <v>166000</v>
      </c>
      <c r="F61" s="38"/>
      <c r="G61" s="27"/>
    </row>
    <row r="62" spans="1:12" ht="18" customHeight="1" x14ac:dyDescent="0.25">
      <c r="B62" s="60"/>
      <c r="C62" s="63" t="s">
        <v>121</v>
      </c>
      <c r="D62" s="61"/>
      <c r="E62" s="46">
        <f>SUM(E59:E61)</f>
        <v>216000</v>
      </c>
      <c r="F62" s="38"/>
      <c r="G62" s="27"/>
    </row>
    <row r="63" spans="1:12" ht="18.75" x14ac:dyDescent="0.3">
      <c r="B63" s="4"/>
      <c r="C63" s="57"/>
      <c r="D63" s="58">
        <f>SUM(D4:D61)</f>
        <v>2901573</v>
      </c>
      <c r="E63" s="59">
        <f>E27+E31+E44+E47+E50+E52+E54+E58+E62</f>
        <v>2645298</v>
      </c>
      <c r="F63" s="38"/>
      <c r="G63" s="40"/>
      <c r="H63" s="22"/>
      <c r="I63" s="25"/>
      <c r="J63" s="22"/>
      <c r="K63" s="22"/>
      <c r="L63" s="22"/>
    </row>
    <row r="64" spans="1:12" ht="18.75" x14ac:dyDescent="0.3">
      <c r="C64" s="3"/>
      <c r="D64" s="26">
        <v>2645298</v>
      </c>
      <c r="E64" s="27"/>
      <c r="I64" s="1"/>
    </row>
    <row r="65" spans="4:5" x14ac:dyDescent="0.25">
      <c r="D65" s="2"/>
      <c r="E65" s="2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opLeftCell="A21" workbookViewId="0">
      <selection activeCell="F3" sqref="F3:G50"/>
    </sheetView>
  </sheetViews>
  <sheetFormatPr defaultRowHeight="15" x14ac:dyDescent="0.25"/>
  <cols>
    <col min="1" max="1" width="9.42578125" customWidth="1"/>
    <col min="2" max="2" width="6" customWidth="1"/>
    <col min="3" max="3" width="52.7109375" customWidth="1"/>
    <col min="4" max="4" width="2.5703125" customWidth="1"/>
    <col min="5" max="5" width="19.140625" style="1" customWidth="1"/>
    <col min="6" max="6" width="20.7109375" style="1" customWidth="1"/>
    <col min="7" max="7" width="18.28515625" style="1" customWidth="1"/>
    <col min="8" max="8" width="16.42578125" style="1" customWidth="1"/>
    <col min="9" max="9" width="15" style="1" customWidth="1"/>
    <col min="10" max="10" width="12.5703125" customWidth="1"/>
    <col min="11" max="11" width="15.28515625" customWidth="1"/>
    <col min="12" max="12" width="10.5703125" bestFit="1" customWidth="1"/>
  </cols>
  <sheetData>
    <row r="2" spans="1:12" ht="18.75" x14ac:dyDescent="0.3">
      <c r="B2" s="73" t="s">
        <v>83</v>
      </c>
      <c r="C2" s="74"/>
      <c r="D2" s="74"/>
    </row>
    <row r="3" spans="1:12" x14ac:dyDescent="0.25">
      <c r="B3" s="3"/>
      <c r="D3" s="1"/>
      <c r="E3" s="32"/>
      <c r="F3" s="37">
        <v>10</v>
      </c>
      <c r="G3" s="37">
        <v>21</v>
      </c>
    </row>
    <row r="4" spans="1:12" x14ac:dyDescent="0.25">
      <c r="A4" t="s">
        <v>105</v>
      </c>
      <c r="B4" s="60">
        <v>1</v>
      </c>
      <c r="C4" s="49" t="s">
        <v>3</v>
      </c>
      <c r="D4" s="61">
        <v>50000</v>
      </c>
      <c r="E4" s="46">
        <v>30000</v>
      </c>
      <c r="F4" s="46">
        <v>15000</v>
      </c>
      <c r="G4" s="46">
        <v>15000</v>
      </c>
    </row>
    <row r="5" spans="1:12" x14ac:dyDescent="0.25">
      <c r="A5" t="s">
        <v>105</v>
      </c>
      <c r="B5" s="60">
        <v>2</v>
      </c>
      <c r="C5" s="49" t="s">
        <v>69</v>
      </c>
      <c r="D5" s="61">
        <v>300000</v>
      </c>
      <c r="E5" s="46">
        <v>300000</v>
      </c>
      <c r="F5" s="46">
        <v>200000</v>
      </c>
      <c r="G5" s="46">
        <v>100000</v>
      </c>
    </row>
    <row r="6" spans="1:12" x14ac:dyDescent="0.25">
      <c r="A6" t="s">
        <v>105</v>
      </c>
      <c r="B6" s="60">
        <v>3</v>
      </c>
      <c r="C6" s="49" t="s">
        <v>84</v>
      </c>
      <c r="D6" s="61">
        <v>400000</v>
      </c>
      <c r="E6" s="46">
        <v>200000</v>
      </c>
      <c r="F6" s="46">
        <v>150000</v>
      </c>
      <c r="G6" s="46">
        <v>50000</v>
      </c>
    </row>
    <row r="7" spans="1:12" x14ac:dyDescent="0.25">
      <c r="A7" t="s">
        <v>105</v>
      </c>
      <c r="B7" s="60">
        <v>4</v>
      </c>
      <c r="C7" s="49" t="s">
        <v>85</v>
      </c>
      <c r="D7" s="61">
        <v>500000</v>
      </c>
      <c r="E7" s="46">
        <v>250000</v>
      </c>
      <c r="F7" s="46">
        <v>200000</v>
      </c>
      <c r="G7" s="46">
        <v>50000</v>
      </c>
    </row>
    <row r="8" spans="1:12" x14ac:dyDescent="0.25">
      <c r="A8" t="s">
        <v>105</v>
      </c>
      <c r="B8" s="60">
        <v>5</v>
      </c>
      <c r="C8" s="49" t="s">
        <v>86</v>
      </c>
      <c r="D8" s="61">
        <v>300000</v>
      </c>
      <c r="E8" s="46">
        <v>120000</v>
      </c>
      <c r="F8" s="46">
        <v>80000</v>
      </c>
      <c r="G8" s="46">
        <v>40000</v>
      </c>
    </row>
    <row r="9" spans="1:12" x14ac:dyDescent="0.25">
      <c r="A9" t="s">
        <v>105</v>
      </c>
      <c r="B9" s="60">
        <v>6</v>
      </c>
      <c r="C9" s="49" t="s">
        <v>87</v>
      </c>
      <c r="D9" s="61">
        <f>600000+61926</f>
        <v>661926</v>
      </c>
      <c r="E9" s="46">
        <v>510000</v>
      </c>
      <c r="F9" s="46">
        <v>419126</v>
      </c>
      <c r="G9" s="46">
        <v>90874</v>
      </c>
      <c r="J9" s="34"/>
      <c r="K9" s="34"/>
      <c r="L9" s="34"/>
    </row>
    <row r="10" spans="1:12" ht="18.75" customHeight="1" x14ac:dyDescent="0.25">
      <c r="A10" t="s">
        <v>105</v>
      </c>
      <c r="B10" s="60">
        <v>7</v>
      </c>
      <c r="C10" s="49" t="s">
        <v>115</v>
      </c>
      <c r="D10" s="61"/>
      <c r="E10" s="46">
        <v>102743</v>
      </c>
      <c r="F10" s="46">
        <v>102743</v>
      </c>
      <c r="G10" s="46"/>
    </row>
    <row r="11" spans="1:12" ht="18.75" customHeight="1" x14ac:dyDescent="0.25">
      <c r="B11" s="60"/>
      <c r="C11" s="53" t="s">
        <v>118</v>
      </c>
      <c r="D11" s="61"/>
      <c r="E11" s="46">
        <f>SUM(E4:E10)</f>
        <v>1512743</v>
      </c>
      <c r="F11" s="46">
        <f>SUM(F4:F10)</f>
        <v>1166869</v>
      </c>
      <c r="G11" s="46">
        <f>SUM(G4:G10)</f>
        <v>345874</v>
      </c>
      <c r="H11" s="38"/>
      <c r="I11" s="36"/>
    </row>
    <row r="12" spans="1:12" x14ac:dyDescent="0.25">
      <c r="A12" t="s">
        <v>106</v>
      </c>
      <c r="B12" s="60">
        <v>8</v>
      </c>
      <c r="C12" s="49" t="s">
        <v>14</v>
      </c>
      <c r="D12" s="61">
        <v>50000</v>
      </c>
      <c r="E12" s="46">
        <v>20000</v>
      </c>
      <c r="F12" s="46">
        <v>20000</v>
      </c>
      <c r="G12" s="46"/>
    </row>
    <row r="13" spans="1:12" x14ac:dyDescent="0.25">
      <c r="A13" t="s">
        <v>106</v>
      </c>
      <c r="B13" s="60">
        <v>9</v>
      </c>
      <c r="C13" s="44" t="s">
        <v>99</v>
      </c>
      <c r="D13" s="61">
        <v>50000</v>
      </c>
      <c r="E13" s="46">
        <v>50000</v>
      </c>
      <c r="F13" s="46">
        <v>30000</v>
      </c>
      <c r="G13" s="46">
        <v>20000</v>
      </c>
    </row>
    <row r="14" spans="1:12" x14ac:dyDescent="0.25">
      <c r="A14" t="s">
        <v>106</v>
      </c>
      <c r="B14" s="60">
        <v>10</v>
      </c>
      <c r="C14" s="44" t="s">
        <v>53</v>
      </c>
      <c r="D14" s="61">
        <v>50000</v>
      </c>
      <c r="E14" s="46">
        <v>20000</v>
      </c>
      <c r="F14" s="46">
        <v>20000</v>
      </c>
      <c r="G14" s="46"/>
    </row>
    <row r="15" spans="1:12" x14ac:dyDescent="0.25">
      <c r="A15" t="s">
        <v>106</v>
      </c>
      <c r="B15" s="60">
        <v>11</v>
      </c>
      <c r="C15" s="44" t="s">
        <v>34</v>
      </c>
      <c r="D15" s="61">
        <v>150000</v>
      </c>
      <c r="E15" s="46">
        <v>150000</v>
      </c>
      <c r="F15" s="46">
        <v>120000</v>
      </c>
      <c r="G15" s="46">
        <v>30000</v>
      </c>
    </row>
    <row r="16" spans="1:12" x14ac:dyDescent="0.25">
      <c r="A16" t="s">
        <v>106</v>
      </c>
      <c r="B16" s="60">
        <v>12</v>
      </c>
      <c r="C16" s="44" t="s">
        <v>52</v>
      </c>
      <c r="D16" s="61">
        <v>40000</v>
      </c>
      <c r="E16" s="46">
        <v>30000</v>
      </c>
      <c r="F16" s="46">
        <v>20000</v>
      </c>
      <c r="G16" s="46">
        <v>10000</v>
      </c>
    </row>
    <row r="17" spans="1:9" x14ac:dyDescent="0.25">
      <c r="A17" t="s">
        <v>106</v>
      </c>
      <c r="B17" s="60">
        <v>13</v>
      </c>
      <c r="C17" s="49" t="s">
        <v>10</v>
      </c>
      <c r="D17" s="61">
        <v>10000</v>
      </c>
      <c r="E17" s="46">
        <v>10000</v>
      </c>
      <c r="F17" s="46">
        <v>10000</v>
      </c>
      <c r="G17" s="46"/>
    </row>
    <row r="18" spans="1:9" ht="18.75" customHeight="1" x14ac:dyDescent="0.25">
      <c r="A18" t="s">
        <v>106</v>
      </c>
      <c r="B18" s="60">
        <v>14</v>
      </c>
      <c r="C18" s="49" t="s">
        <v>116</v>
      </c>
      <c r="D18" s="61"/>
      <c r="E18" s="46">
        <v>120000</v>
      </c>
      <c r="F18" s="46">
        <v>80000</v>
      </c>
      <c r="G18" s="46">
        <v>40000</v>
      </c>
    </row>
    <row r="19" spans="1:9" ht="18.75" customHeight="1" x14ac:dyDescent="0.25">
      <c r="A19" t="s">
        <v>106</v>
      </c>
      <c r="B19" s="60">
        <v>15</v>
      </c>
      <c r="C19" s="49" t="s">
        <v>81</v>
      </c>
      <c r="D19" s="61"/>
      <c r="E19" s="46">
        <v>100000</v>
      </c>
      <c r="F19" s="46">
        <v>75000</v>
      </c>
      <c r="G19" s="46">
        <v>25000</v>
      </c>
    </row>
    <row r="20" spans="1:9" ht="18.75" customHeight="1" x14ac:dyDescent="0.25">
      <c r="B20" s="60"/>
      <c r="C20" s="53" t="s">
        <v>119</v>
      </c>
      <c r="D20" s="61"/>
      <c r="E20" s="46">
        <f>SUM(E12:E19)</f>
        <v>500000</v>
      </c>
      <c r="F20" s="46">
        <f>SUM(F12:F19)</f>
        <v>375000</v>
      </c>
      <c r="G20" s="46">
        <f>SUM(G12:G19)</f>
        <v>125000</v>
      </c>
      <c r="H20" s="38"/>
      <c r="I20" s="38"/>
    </row>
    <row r="21" spans="1:9" x14ac:dyDescent="0.25">
      <c r="A21" t="s">
        <v>110</v>
      </c>
      <c r="B21" s="60">
        <v>16</v>
      </c>
      <c r="C21" s="49" t="s">
        <v>0</v>
      </c>
      <c r="D21" s="61">
        <v>20000</v>
      </c>
      <c r="E21" s="46">
        <v>20000</v>
      </c>
      <c r="F21" s="46">
        <v>20000</v>
      </c>
      <c r="G21" s="46"/>
    </row>
    <row r="22" spans="1:9" x14ac:dyDescent="0.25">
      <c r="A22" t="s">
        <v>110</v>
      </c>
      <c r="B22" s="60">
        <v>17</v>
      </c>
      <c r="C22" s="49" t="s">
        <v>78</v>
      </c>
      <c r="D22" s="61">
        <v>20000</v>
      </c>
      <c r="E22" s="46">
        <v>20000</v>
      </c>
      <c r="F22" s="46">
        <v>10000</v>
      </c>
      <c r="G22" s="46">
        <v>10000</v>
      </c>
      <c r="H22" s="38"/>
      <c r="I22" s="38"/>
    </row>
    <row r="23" spans="1:9" ht="22.5" x14ac:dyDescent="0.25">
      <c r="B23" s="60"/>
      <c r="C23" s="53" t="s">
        <v>120</v>
      </c>
      <c r="D23" s="61"/>
      <c r="E23" s="46">
        <f>SUM(E21:E22)</f>
        <v>40000</v>
      </c>
      <c r="F23" s="46">
        <f>SUM(F21:F22)</f>
        <v>30000</v>
      </c>
      <c r="G23" s="46">
        <f>SUM(G21:G22)</f>
        <v>10000</v>
      </c>
      <c r="H23" s="38"/>
      <c r="I23" s="38"/>
    </row>
    <row r="24" spans="1:9" x14ac:dyDescent="0.25">
      <c r="A24" t="s">
        <v>114</v>
      </c>
      <c r="B24" s="60">
        <v>18</v>
      </c>
      <c r="C24" s="44" t="s">
        <v>103</v>
      </c>
      <c r="D24" s="61">
        <v>80000</v>
      </c>
      <c r="E24" s="46">
        <v>190000</v>
      </c>
      <c r="F24" s="46">
        <v>150000</v>
      </c>
      <c r="G24" s="46">
        <v>40000</v>
      </c>
    </row>
    <row r="25" spans="1:9" x14ac:dyDescent="0.25">
      <c r="A25" t="s">
        <v>114</v>
      </c>
      <c r="B25" s="60">
        <v>19</v>
      </c>
      <c r="C25" s="44" t="s">
        <v>98</v>
      </c>
      <c r="D25" s="61">
        <v>50000</v>
      </c>
      <c r="E25" s="46">
        <v>30000</v>
      </c>
      <c r="F25" s="46">
        <v>20000</v>
      </c>
      <c r="G25" s="46">
        <v>10000</v>
      </c>
      <c r="H25" s="38"/>
      <c r="I25" s="38"/>
    </row>
    <row r="26" spans="1:9" ht="23.25" x14ac:dyDescent="0.25">
      <c r="B26" s="60"/>
      <c r="C26" s="63" t="s">
        <v>121</v>
      </c>
      <c r="D26" s="61"/>
      <c r="E26" s="46">
        <f>SUM(E24:E25)</f>
        <v>220000</v>
      </c>
      <c r="F26" s="46">
        <f>SUM(F24:F25)</f>
        <v>170000</v>
      </c>
      <c r="G26" s="46">
        <f>SUM(G24:G25)</f>
        <v>50000</v>
      </c>
      <c r="H26" s="38"/>
      <c r="I26" s="38"/>
    </row>
    <row r="27" spans="1:9" x14ac:dyDescent="0.25">
      <c r="A27" t="s">
        <v>109</v>
      </c>
      <c r="B27" s="60">
        <v>20</v>
      </c>
      <c r="C27" s="49" t="s">
        <v>95</v>
      </c>
      <c r="D27" s="61">
        <v>40000</v>
      </c>
      <c r="E27" s="46">
        <v>40000</v>
      </c>
      <c r="F27" s="46">
        <v>30000</v>
      </c>
      <c r="G27" s="46">
        <v>10000</v>
      </c>
    </row>
    <row r="28" spans="1:9" x14ac:dyDescent="0.25">
      <c r="A28" t="s">
        <v>109</v>
      </c>
      <c r="B28" s="60">
        <v>21</v>
      </c>
      <c r="C28" s="49" t="s">
        <v>94</v>
      </c>
      <c r="D28" s="61">
        <v>40000</v>
      </c>
      <c r="E28" s="46">
        <v>40000</v>
      </c>
      <c r="F28" s="46">
        <v>30000</v>
      </c>
      <c r="G28" s="46">
        <v>10000</v>
      </c>
      <c r="H28" s="38"/>
      <c r="I28" s="38"/>
    </row>
    <row r="29" spans="1:9" ht="22.5" x14ac:dyDescent="0.25">
      <c r="B29" s="60"/>
      <c r="C29" s="53" t="s">
        <v>122</v>
      </c>
      <c r="D29" s="61"/>
      <c r="E29" s="46">
        <f>SUM(E27:E28)</f>
        <v>80000</v>
      </c>
      <c r="F29" s="46">
        <f>SUM(F27:F28)</f>
        <v>60000</v>
      </c>
      <c r="G29" s="46">
        <f>SUM(G27:G28)</f>
        <v>20000</v>
      </c>
      <c r="H29" s="38"/>
      <c r="I29" s="38"/>
    </row>
    <row r="30" spans="1:9" x14ac:dyDescent="0.25">
      <c r="A30" t="s">
        <v>111</v>
      </c>
      <c r="B30" s="60">
        <v>22</v>
      </c>
      <c r="C30" s="44" t="s">
        <v>56</v>
      </c>
      <c r="D30" s="61">
        <v>50000</v>
      </c>
      <c r="E30" s="46">
        <v>50000</v>
      </c>
      <c r="F30" s="46">
        <v>30000</v>
      </c>
      <c r="G30" s="46">
        <v>20000</v>
      </c>
    </row>
    <row r="31" spans="1:9" x14ac:dyDescent="0.25">
      <c r="A31" t="s">
        <v>111</v>
      </c>
      <c r="B31" s="60">
        <v>23</v>
      </c>
      <c r="C31" s="49" t="s">
        <v>88</v>
      </c>
      <c r="D31" s="61">
        <v>3000</v>
      </c>
      <c r="E31" s="46">
        <v>3000</v>
      </c>
      <c r="F31" s="46">
        <v>3000</v>
      </c>
      <c r="G31" s="46"/>
    </row>
    <row r="32" spans="1:9" x14ac:dyDescent="0.25">
      <c r="A32" t="s">
        <v>111</v>
      </c>
      <c r="B32" s="60">
        <v>24</v>
      </c>
      <c r="C32" s="49" t="s">
        <v>89</v>
      </c>
      <c r="D32" s="61">
        <v>10000</v>
      </c>
      <c r="E32" s="46">
        <v>10000</v>
      </c>
      <c r="F32" s="46">
        <v>10000</v>
      </c>
      <c r="G32" s="46"/>
      <c r="H32" s="38"/>
      <c r="I32" s="38"/>
    </row>
    <row r="33" spans="1:14" ht="22.5" x14ac:dyDescent="0.25">
      <c r="B33" s="60"/>
      <c r="C33" s="53" t="s">
        <v>123</v>
      </c>
      <c r="D33" s="61"/>
      <c r="E33" s="46">
        <f>SUM(E30:E32)</f>
        <v>63000</v>
      </c>
      <c r="F33" s="46">
        <f>SUM(F30:F32)</f>
        <v>43000</v>
      </c>
      <c r="G33" s="46">
        <f>SUM(G30:G32)</f>
        <v>20000</v>
      </c>
      <c r="H33" s="38"/>
      <c r="I33" s="38"/>
    </row>
    <row r="34" spans="1:14" x14ac:dyDescent="0.25">
      <c r="A34" t="s">
        <v>112</v>
      </c>
      <c r="B34" s="60">
        <v>25</v>
      </c>
      <c r="C34" s="49" t="s">
        <v>90</v>
      </c>
      <c r="D34" s="61">
        <v>50000</v>
      </c>
      <c r="E34" s="46">
        <v>50000</v>
      </c>
      <c r="F34" s="46">
        <v>30000</v>
      </c>
      <c r="G34" s="46">
        <v>20000</v>
      </c>
    </row>
    <row r="35" spans="1:14" x14ac:dyDescent="0.25">
      <c r="A35" t="s">
        <v>112</v>
      </c>
      <c r="B35" s="60">
        <v>26</v>
      </c>
      <c r="C35" s="49" t="s">
        <v>91</v>
      </c>
      <c r="D35" s="61">
        <v>20000</v>
      </c>
      <c r="E35" s="46">
        <v>20000</v>
      </c>
      <c r="F35" s="46">
        <v>10000</v>
      </c>
      <c r="G35" s="46">
        <v>10000</v>
      </c>
      <c r="H35" s="38"/>
      <c r="I35" s="38"/>
    </row>
    <row r="36" spans="1:14" ht="22.5" x14ac:dyDescent="0.25">
      <c r="B36" s="60"/>
      <c r="C36" s="53" t="s">
        <v>124</v>
      </c>
      <c r="D36" s="61"/>
      <c r="E36" s="46">
        <f>SUM(E34:E35)</f>
        <v>70000</v>
      </c>
      <c r="F36" s="46">
        <f>SUM(F34:F35)</f>
        <v>40000</v>
      </c>
      <c r="G36" s="46">
        <f>SUM(G34:G35)</f>
        <v>30000</v>
      </c>
      <c r="H36" s="38"/>
      <c r="I36" s="38"/>
    </row>
    <row r="37" spans="1:14" x14ac:dyDescent="0.25">
      <c r="A37" t="s">
        <v>113</v>
      </c>
      <c r="B37" s="60">
        <v>27</v>
      </c>
      <c r="C37" s="55" t="s">
        <v>12</v>
      </c>
      <c r="D37" s="61">
        <v>50000</v>
      </c>
      <c r="E37" s="46">
        <v>50000</v>
      </c>
      <c r="F37" s="46"/>
      <c r="G37" s="46">
        <v>50000</v>
      </c>
    </row>
    <row r="38" spans="1:14" x14ac:dyDescent="0.25">
      <c r="A38" t="s">
        <v>113</v>
      </c>
      <c r="B38" s="60">
        <v>28</v>
      </c>
      <c r="C38" s="55" t="s">
        <v>18</v>
      </c>
      <c r="D38" s="61">
        <v>50000</v>
      </c>
      <c r="E38" s="46">
        <v>50000</v>
      </c>
      <c r="F38" s="46"/>
      <c r="G38" s="46">
        <v>50000</v>
      </c>
    </row>
    <row r="39" spans="1:14" ht="18.75" customHeight="1" x14ac:dyDescent="0.25">
      <c r="A39" t="s">
        <v>113</v>
      </c>
      <c r="B39" s="60">
        <v>29</v>
      </c>
      <c r="C39" s="55" t="s">
        <v>19</v>
      </c>
      <c r="D39" s="61">
        <v>20000</v>
      </c>
      <c r="E39" s="46">
        <v>20000</v>
      </c>
      <c r="F39" s="46"/>
      <c r="G39" s="46">
        <v>20000</v>
      </c>
      <c r="H39" s="38"/>
      <c r="I39" s="38"/>
    </row>
    <row r="40" spans="1:14" ht="18.75" customHeight="1" x14ac:dyDescent="0.25">
      <c r="B40" s="60"/>
      <c r="C40" s="56" t="s">
        <v>125</v>
      </c>
      <c r="D40" s="61"/>
      <c r="E40" s="46">
        <f>SUM(E37:E39)</f>
        <v>120000</v>
      </c>
      <c r="F40" s="46"/>
      <c r="G40" s="46">
        <f>SUM(G37:G39)</f>
        <v>120000</v>
      </c>
      <c r="H40" s="38"/>
      <c r="I40" s="38"/>
    </row>
    <row r="41" spans="1:14" ht="18.75" customHeight="1" x14ac:dyDescent="0.25">
      <c r="B41" s="60">
        <v>30</v>
      </c>
      <c r="C41" s="49" t="s">
        <v>16</v>
      </c>
      <c r="D41" s="61">
        <v>30000</v>
      </c>
      <c r="E41" s="46"/>
      <c r="F41" s="46"/>
      <c r="G41" s="46"/>
    </row>
    <row r="42" spans="1:14" ht="18.75" customHeight="1" x14ac:dyDescent="0.25">
      <c r="B42" s="60">
        <v>31</v>
      </c>
      <c r="C42" s="49" t="s">
        <v>92</v>
      </c>
      <c r="D42" s="61">
        <v>30000</v>
      </c>
      <c r="E42" s="46"/>
      <c r="F42" s="46"/>
      <c r="G42" s="46"/>
    </row>
    <row r="43" spans="1:14" ht="18.75" customHeight="1" x14ac:dyDescent="0.25">
      <c r="B43" s="60">
        <v>32</v>
      </c>
      <c r="C43" s="49" t="s">
        <v>7</v>
      </c>
      <c r="D43" s="61">
        <v>30000</v>
      </c>
      <c r="E43" s="46"/>
      <c r="F43" s="46"/>
      <c r="G43" s="46"/>
    </row>
    <row r="44" spans="1:14" ht="18.75" customHeight="1" x14ac:dyDescent="0.25">
      <c r="B44" s="60">
        <v>33</v>
      </c>
      <c r="C44" s="49" t="s">
        <v>8</v>
      </c>
      <c r="D44" s="61">
        <v>30000</v>
      </c>
      <c r="E44" s="46"/>
      <c r="F44" s="46"/>
      <c r="G44" s="46"/>
    </row>
    <row r="45" spans="1:14" ht="18.75" customHeight="1" x14ac:dyDescent="0.25">
      <c r="A45" t="s">
        <v>108</v>
      </c>
      <c r="B45" s="60">
        <v>34</v>
      </c>
      <c r="C45" s="49" t="s">
        <v>76</v>
      </c>
      <c r="D45" s="61">
        <v>50000</v>
      </c>
      <c r="E45" s="46">
        <v>90000</v>
      </c>
      <c r="F45" s="46">
        <v>60000</v>
      </c>
      <c r="G45" s="46">
        <v>30000</v>
      </c>
      <c r="J45" s="27"/>
      <c r="K45" s="27"/>
      <c r="L45" s="27"/>
    </row>
    <row r="46" spans="1:14" ht="18.75" customHeight="1" x14ac:dyDescent="0.25">
      <c r="A46" t="s">
        <v>108</v>
      </c>
      <c r="B46" s="60">
        <v>35</v>
      </c>
      <c r="C46" s="49" t="s">
        <v>104</v>
      </c>
      <c r="D46" s="61">
        <v>20000</v>
      </c>
      <c r="E46" s="46">
        <v>20000</v>
      </c>
      <c r="F46" s="46"/>
      <c r="G46" s="46">
        <v>20000</v>
      </c>
    </row>
    <row r="47" spans="1:14" ht="18.75" customHeight="1" x14ac:dyDescent="0.25">
      <c r="A47" t="s">
        <v>108</v>
      </c>
      <c r="B47" s="60">
        <v>36</v>
      </c>
      <c r="C47" s="49" t="s">
        <v>77</v>
      </c>
      <c r="D47" s="61">
        <v>10000</v>
      </c>
      <c r="E47" s="46">
        <v>10000</v>
      </c>
      <c r="F47" s="46"/>
      <c r="G47" s="46">
        <v>10000</v>
      </c>
      <c r="H47" s="38"/>
      <c r="I47" s="38"/>
      <c r="J47" s="22"/>
      <c r="K47" s="23"/>
      <c r="L47" s="22"/>
      <c r="M47" s="22"/>
      <c r="N47" s="22"/>
    </row>
    <row r="48" spans="1:14" ht="18.75" customHeight="1" x14ac:dyDescent="0.25">
      <c r="B48" s="60"/>
      <c r="C48" s="53" t="s">
        <v>126</v>
      </c>
      <c r="D48" s="61"/>
      <c r="E48" s="46">
        <f>SUM(E45:E47)</f>
        <v>120000</v>
      </c>
      <c r="F48" s="46">
        <f>SUM(F45:F47)</f>
        <v>60000</v>
      </c>
      <c r="G48" s="46">
        <f>SUM(G45:G47)</f>
        <v>60000</v>
      </c>
      <c r="H48" s="38"/>
      <c r="I48" s="38"/>
      <c r="J48" s="22"/>
      <c r="K48" s="23"/>
      <c r="L48" s="22"/>
      <c r="M48" s="22"/>
      <c r="N48" s="22"/>
    </row>
    <row r="49" spans="2:14" ht="18.75" x14ac:dyDescent="0.3">
      <c r="B49" s="28"/>
      <c r="C49" s="28"/>
      <c r="D49" s="29">
        <f>SUM(D4:D47)</f>
        <v>3264926</v>
      </c>
      <c r="E49" s="29">
        <f>E11+E20+E23+E26+E29+E33+E36+E40+E48</f>
        <v>2725743</v>
      </c>
      <c r="F49" s="29">
        <f>F11+F20+F23+F26+F29+F33+F36+F40+F48</f>
        <v>1944869</v>
      </c>
      <c r="G49" s="29">
        <f>G11+G20+G23+G26+G29+G33+G36+G40+G48</f>
        <v>780874</v>
      </c>
      <c r="J49" s="22"/>
      <c r="K49" s="23"/>
      <c r="L49" s="22"/>
      <c r="M49" s="22"/>
      <c r="N49" s="22"/>
    </row>
    <row r="50" spans="2:14" ht="18.75" x14ac:dyDescent="0.3">
      <c r="B50" s="30"/>
      <c r="C50" s="31"/>
      <c r="D50" s="24">
        <v>2725743</v>
      </c>
      <c r="J50" s="22"/>
      <c r="K50" s="25"/>
      <c r="L50" s="22"/>
      <c r="M50" s="22"/>
      <c r="N50" s="22"/>
    </row>
    <row r="51" spans="2:14" x14ac:dyDescent="0.25">
      <c r="B51" s="4"/>
      <c r="C51" s="5"/>
      <c r="D51" s="6">
        <f>D50-D49</f>
        <v>-539183</v>
      </c>
    </row>
    <row r="52" spans="2:14" x14ac:dyDescent="0.25">
      <c r="D52" s="2">
        <f>D50-E49</f>
        <v>0</v>
      </c>
      <c r="K52" s="2"/>
    </row>
    <row r="54" spans="2:14" x14ac:dyDescent="0.25">
      <c r="E54" s="1">
        <f>D50-E49</f>
        <v>0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2020</vt:lpstr>
      <vt:lpstr>2021</vt:lpstr>
      <vt:lpstr>2022</vt:lpstr>
      <vt:lpstr>'2020'!Print_Area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MirushaCompany</dc:creator>
  <cp:lastModifiedBy>Grishe Gashi</cp:lastModifiedBy>
  <cp:lastPrinted>2019-09-02T09:17:54Z</cp:lastPrinted>
  <dcterms:created xsi:type="dcterms:W3CDTF">2018-06-12T14:52:35Z</dcterms:created>
  <dcterms:modified xsi:type="dcterms:W3CDTF">2019-09-02T13:21:38Z</dcterms:modified>
</cp:coreProperties>
</file>